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30" yWindow="600" windowWidth="27495" windowHeight="11955"/>
  </bookViews>
  <sheets>
    <sheet name="0503721" sheetId="1" r:id="rId1"/>
  </sheets>
  <calcPr calcId="144525"/>
</workbook>
</file>

<file path=xl/calcChain.xml><?xml version="1.0" encoding="utf-8"?>
<calcChain xmlns="http://schemas.openxmlformats.org/spreadsheetml/2006/main">
  <c r="H164" i="1"/>
  <c r="H163"/>
  <c r="H162"/>
  <c r="H161"/>
  <c r="H160" s="1"/>
  <c r="G160"/>
  <c r="F160"/>
  <c r="E160"/>
  <c r="H159"/>
  <c r="H158"/>
  <c r="H157"/>
  <c r="G157"/>
  <c r="F157"/>
  <c r="E157"/>
  <c r="H156"/>
  <c r="H155"/>
  <c r="H154" s="1"/>
  <c r="H153" s="1"/>
  <c r="G154"/>
  <c r="F154"/>
  <c r="E154"/>
  <c r="G153"/>
  <c r="F153"/>
  <c r="E153"/>
  <c r="H147"/>
  <c r="H146"/>
  <c r="H145"/>
  <c r="G145"/>
  <c r="F145"/>
  <c r="E145"/>
  <c r="H144"/>
  <c r="H143"/>
  <c r="H142" s="1"/>
  <c r="G142"/>
  <c r="F142"/>
  <c r="E142"/>
  <c r="H141"/>
  <c r="H140"/>
  <c r="H139" s="1"/>
  <c r="G139"/>
  <c r="G129" s="1"/>
  <c r="G128" s="1"/>
  <c r="F139"/>
  <c r="E139"/>
  <c r="H138"/>
  <c r="H137"/>
  <c r="H136" s="1"/>
  <c r="G136"/>
  <c r="F136"/>
  <c r="E136"/>
  <c r="H135"/>
  <c r="H134"/>
  <c r="H133" s="1"/>
  <c r="G133"/>
  <c r="F133"/>
  <c r="E133"/>
  <c r="H132"/>
  <c r="H131"/>
  <c r="H130" s="1"/>
  <c r="G130"/>
  <c r="F130"/>
  <c r="F129" s="1"/>
  <c r="F128" s="1"/>
  <c r="E130"/>
  <c r="E129"/>
  <c r="E128" s="1"/>
  <c r="H127"/>
  <c r="H126"/>
  <c r="H125"/>
  <c r="H124"/>
  <c r="G124"/>
  <c r="F124"/>
  <c r="E124"/>
  <c r="H123"/>
  <c r="H122"/>
  <c r="H116" s="1"/>
  <c r="G116"/>
  <c r="F116"/>
  <c r="E116"/>
  <c r="H115"/>
  <c r="H114"/>
  <c r="H113" s="1"/>
  <c r="G113"/>
  <c r="F113"/>
  <c r="E113"/>
  <c r="H112"/>
  <c r="H111"/>
  <c r="H110" s="1"/>
  <c r="G110"/>
  <c r="F110"/>
  <c r="E110"/>
  <c r="H108"/>
  <c r="H107"/>
  <c r="H105"/>
  <c r="H104"/>
  <c r="H103" s="1"/>
  <c r="G103"/>
  <c r="F103"/>
  <c r="E103"/>
  <c r="H102"/>
  <c r="H101"/>
  <c r="H100"/>
  <c r="G100"/>
  <c r="F100"/>
  <c r="E100"/>
  <c r="H99"/>
  <c r="H98"/>
  <c r="H97" s="1"/>
  <c r="G97"/>
  <c r="F97"/>
  <c r="E97"/>
  <c r="H96"/>
  <c r="H95"/>
  <c r="H94" s="1"/>
  <c r="H93" s="1"/>
  <c r="G94"/>
  <c r="G93" s="1"/>
  <c r="F94"/>
  <c r="F93" s="1"/>
  <c r="E94"/>
  <c r="E93" s="1"/>
  <c r="H92"/>
  <c r="H88"/>
  <c r="H87"/>
  <c r="H86" s="1"/>
  <c r="G86"/>
  <c r="F86"/>
  <c r="E86"/>
  <c r="H79"/>
  <c r="H78" s="1"/>
  <c r="G78"/>
  <c r="F78"/>
  <c r="E78"/>
  <c r="H76"/>
  <c r="H75"/>
  <c r="H74" s="1"/>
  <c r="G74"/>
  <c r="F74"/>
  <c r="E74"/>
  <c r="H72"/>
  <c r="H71"/>
  <c r="H70"/>
  <c r="G70"/>
  <c r="F70"/>
  <c r="E70"/>
  <c r="H68"/>
  <c r="H67"/>
  <c r="G67"/>
  <c r="F67"/>
  <c r="E67"/>
  <c r="H65"/>
  <c r="H64" s="1"/>
  <c r="G64"/>
  <c r="F64"/>
  <c r="E64"/>
  <c r="H62"/>
  <c r="H61" s="1"/>
  <c r="G61"/>
  <c r="F61"/>
  <c r="E61"/>
  <c r="H59"/>
  <c r="H58"/>
  <c r="H57"/>
  <c r="H56"/>
  <c r="H55" s="1"/>
  <c r="G55"/>
  <c r="F55"/>
  <c r="E55"/>
  <c r="H53"/>
  <c r="H52"/>
  <c r="H51"/>
  <c r="G51"/>
  <c r="G50" s="1"/>
  <c r="F51"/>
  <c r="E51"/>
  <c r="E50" s="1"/>
  <c r="F50"/>
  <c r="H48"/>
  <c r="H47"/>
  <c r="H46"/>
  <c r="H45"/>
  <c r="H44" s="1"/>
  <c r="G44"/>
  <c r="F44"/>
  <c r="E44"/>
  <c r="H42"/>
  <c r="H41" s="1"/>
  <c r="G41"/>
  <c r="F41"/>
  <c r="E41"/>
  <c r="H34"/>
  <c r="H33" s="1"/>
  <c r="G33"/>
  <c r="F33"/>
  <c r="E33"/>
  <c r="H31"/>
  <c r="H30"/>
  <c r="G30"/>
  <c r="F30"/>
  <c r="E30"/>
  <c r="H28"/>
  <c r="H27" s="1"/>
  <c r="G27"/>
  <c r="F27"/>
  <c r="E27"/>
  <c r="E17" s="1"/>
  <c r="H25"/>
  <c r="H24" s="1"/>
  <c r="G24"/>
  <c r="F24"/>
  <c r="E24"/>
  <c r="H22"/>
  <c r="H21" s="1"/>
  <c r="G21"/>
  <c r="G17" s="1"/>
  <c r="G91" s="1"/>
  <c r="G90" s="1"/>
  <c r="F21"/>
  <c r="E21"/>
  <c r="H19"/>
  <c r="H18" s="1"/>
  <c r="G18"/>
  <c r="F18"/>
  <c r="F17" s="1"/>
  <c r="F91" s="1"/>
  <c r="F90" s="1"/>
  <c r="E18"/>
  <c r="H50" l="1"/>
  <c r="H17"/>
  <c r="H91" s="1"/>
  <c r="H90" s="1"/>
  <c r="E91"/>
  <c r="E90" s="1"/>
  <c r="H129"/>
  <c r="H128" s="1"/>
</calcChain>
</file>

<file path=xl/sharedStrings.xml><?xml version="1.0" encoding="utf-8"?>
<sst xmlns="http://schemas.openxmlformats.org/spreadsheetml/2006/main" count="457" uniqueCount="332">
  <si>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</si>
  <si>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</si>
  <si>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</si>
  <si>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</si>
  <si>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</si>
  <si>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</si>
  <si>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</si>
  <si>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</si>
  <si>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2026 г.</t>
  </si>
  <si>
    <t>Дата</t>
  </si>
  <si>
    <t>500</t>
  </si>
  <si>
    <t>PRP</t>
  </si>
  <si>
    <t>Учреждение</t>
  </si>
  <si>
    <t>Муниципальное бюджетное образовательное учреждение "Основная школа №23 для обучающихся с ограниченными возможностями здоровья"</t>
  </si>
  <si>
    <t>по ОКПО</t>
  </si>
  <si>
    <t>41933471</t>
  </si>
  <si>
    <t>01.01.2026</t>
  </si>
  <si>
    <t>RDT</t>
  </si>
  <si>
    <t>Обособленное подразделение</t>
  </si>
  <si>
    <t>ИНН</t>
  </si>
  <si>
    <t>3128028213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</si>
  <si>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</si>
  <si>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</si>
  <si>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</si>
  <si>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</si>
  <si>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</si>
  <si>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</si>
  <si>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</si>
  <si>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</si>
  <si>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</si>
  <si>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</si>
  <si>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</si>
  <si>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</si>
  <si>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</si>
  <si>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</si>
  <si>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</si>
  <si>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</si>
  <si>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</si>
  <si>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</si>
  <si>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</si>
  <si>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</si>
  <si>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</si>
  <si>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</si>
  <si>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</si>
  <si>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</si>
  <si>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</si>
  <si>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</si>
  <si>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</si>
  <si>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</si>
  <si>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</si>
  <si>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</si>
  <si>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</si>
  <si>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</si>
  <si>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</si>
  <si>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Солодовченко Н.В.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</si>
  <si>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</si>
  <si>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</si>
  <si>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</si>
  <si>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</si>
  <si>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</si>
  <si>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</si>
  <si>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</si>
  <si>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</si>
  <si>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</si>
  <si>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</si>
  <si>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</si>
  <si>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</si>
  <si>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</si>
  <si>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</si>
  <si>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</si>
  <si>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</si>
  <si>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</si>
  <si>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</si>
  <si>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</si>
  <si>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</si>
  <si>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</si>
  <si>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</si>
  <si>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</si>
  <si>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</si>
  <si>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Доходы от штрафных санкций за нарушение законодательства о закупках и нарушение условий контрактов (договоров)</t>
  </si>
  <si>
    <t>141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</si>
  <si>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</si>
  <si>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</si>
  <si>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</si>
  <si>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</si>
  <si>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</si>
  <si>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</si>
  <si>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</si>
  <si>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</si>
  <si>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</si>
  <si>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</si>
  <si>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</si>
  <si>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</si>
  <si>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</si>
  <si>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</si>
  <si>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</si>
  <si>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</si>
  <si>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</si>
  <si>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</si>
  <si>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</si>
  <si>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</si>
  <si>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</si>
  <si>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</si>
  <si>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</si>
  <si>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</si>
  <si>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</si>
  <si>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</si>
  <si>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</si>
  <si>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</si>
  <si>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196</t>
  </si>
  <si>
    <t>Безвозмездные неденежные поступления капитального характера от физических лиц</t>
  </si>
  <si>
    <t>197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</si>
  <si>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</si>
  <si>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</si>
  <si>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</si>
  <si>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</si>
  <si>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</si>
  <si>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</si>
  <si>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</si>
  <si>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</si>
  <si>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</si>
  <si>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</si>
  <si>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</si>
  <si>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</si>
  <si>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</si>
  <si>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</si>
  <si>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</si>
  <si>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</si>
  <si>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</si>
  <si>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</si>
  <si>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</si>
  <si>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</si>
  <si>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</si>
  <si>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</si>
  <si>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</si>
  <si>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</si>
  <si>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</si>
  <si>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</si>
  <si>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Пособия по социальной помощи населению в натуральной форме</t>
  </si>
  <si>
    <t>263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</si>
  <si>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</si>
  <si>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</si>
  <si>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</si>
  <si>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</si>
  <si>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</si>
  <si>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</si>
  <si>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</si>
  <si>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</si>
  <si>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</si>
  <si>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</si>
  <si>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</si>
  <si>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</si>
  <si>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</si>
  <si>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</si>
  <si>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</si>
  <si>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</si>
  <si>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</si>
  <si>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</si>
  <si>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</si>
  <si>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</si>
  <si>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</si>
  <si>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</si>
  <si>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</si>
  <si>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</si>
  <si>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</si>
  <si>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</si>
  <si>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</si>
  <si>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</si>
  <si>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</si>
  <si>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</si>
  <si>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</si>
  <si>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</si>
  <si>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</si>
  <si>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</si>
  <si>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</si>
  <si>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</si>
  <si>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</si>
  <si>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</si>
  <si>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</si>
  <si>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</si>
  <si>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</si>
  <si>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</si>
  <si>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</si>
  <si>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</si>
  <si>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</si>
  <si>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</si>
  <si>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</si>
  <si>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</si>
  <si>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</si>
  <si>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</si>
  <si>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</si>
  <si>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</si>
  <si>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</si>
  <si>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</si>
  <si>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</si>
  <si>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</si>
  <si>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</si>
  <si>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</si>
  <si>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35Х</t>
  </si>
  <si>
    <t>уменьшение стоимости прав пользования</t>
  </si>
  <si>
    <t>372</t>
  </si>
  <si>
    <t>45Х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</si>
  <si>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</si>
  <si>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</si>
  <si>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</si>
  <si>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</si>
  <si>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</si>
  <si>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</si>
  <si>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</si>
  <si>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</si>
  <si>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</si>
  <si>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</si>
  <si>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</si>
  <si>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</si>
  <si>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>х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</si>
  <si>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</si>
  <si>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</si>
  <si>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</si>
  <si>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</si>
  <si>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</si>
  <si>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</si>
  <si>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</si>
  <si>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</si>
  <si>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</si>
  <si>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</si>
  <si>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</si>
  <si>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</si>
  <si>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</si>
  <si>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</si>
  <si>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</si>
  <si>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</si>
  <si>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</si>
  <si>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</si>
  <si>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</si>
  <si>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</si>
  <si>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</si>
  <si>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</si>
  <si>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</si>
  <si>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</si>
  <si>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</si>
  <si>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</si>
  <si>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</si>
  <si>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</si>
  <si>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</si>
  <si>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</si>
  <si>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450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</si>
  <si>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</si>
  <si>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</si>
  <si>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</si>
  <si>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</si>
  <si>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</si>
  <si>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</si>
  <si>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</si>
  <si>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</si>
  <si>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</si>
  <si>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</si>
  <si>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</si>
  <si>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</si>
  <si>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</si>
  <si>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</si>
  <si>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</si>
  <si>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</si>
  <si>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</si>
  <si>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</si>
  <si>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</si>
  <si>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</si>
  <si>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</si>
  <si>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</si>
  <si>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</si>
  <si>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</si>
  <si>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</si>
  <si>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</si>
  <si>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</si>
  <si>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</si>
  <si>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</si>
  <si>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</si>
  <si>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</si>
  <si>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</si>
  <si>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</si>
  <si>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</si>
  <si>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</si>
  <si>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</si>
  <si>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</si>
  <si>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</si>
  <si>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</si>
  <si>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</si>
  <si>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</si>
  <si>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</si>
  <si>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</si>
  <si>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</si>
  <si>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</si>
  <si>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</si>
  <si>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</si>
  <si>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</si>
  <si>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</si>
  <si>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</si>
  <si>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</si>
  <si>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</si>
  <si>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</si>
  <si>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</si>
  <si>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</si>
  <si>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</si>
  <si>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Таранина А.М.</t>
  </si>
  <si>
    <t>Главный бухгалтер</t>
  </si>
  <si>
    <t>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</si>
  <si>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</si>
  <si>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</si>
  <si>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</si>
  <si>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</si>
  <si>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</si>
  <si>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</si>
  <si>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директор</t>
  </si>
  <si>
    <t>Петрова А.Л.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</si>
  <si>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</si>
  <si>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</si>
  <si>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</si>
  <si>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</si>
  <si>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</si>
  <si>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</si>
  <si>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</si>
  <si>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</si>
  <si>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</si>
  <si>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</si>
  <si>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</si>
  <si>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</si>
  <si>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</si>
  <si>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</si>
  <si>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</si>
  <si>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главный специалист</t>
  </si>
  <si>
    <t xml:space="preserve">Юдина Л.В. </t>
  </si>
  <si>
    <t>22-06-89</t>
  </si>
  <si>
    <t>"29" января 2026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</si>
</sst>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9"/>
      <color rgb="FF000000"/>
      <name val="Arial Cyr"/>
    </font>
    <font>
      <b/>
      <sz val="9"/>
      <color rgb="FF000000"/>
      <name val="Arial Cyr"/>
    </font>
    <font>
      <i/>
      <sz val="9"/>
      <color rgb="FF000000"/>
      <name val="Arial Cyr"/>
    </font>
    <font>
      <sz val="8"/>
      <color rgb="FF000000"/>
      <name val="Calibri"/>
      <family val="2"/>
      <charset val="204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lightGray">
        <bgColor rgb="FFFFFFFF"/>
      </patternFill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</patternFill>
    </fill>
    <fill>
      <patternFill patternType="solid">
        <fgColor rgb="FFFFCC99"/>
      </patternFill>
    </fill>
  </fills>
  <borders count="47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1" xfId="0" applyBorder="1"/>
    <xf numFmtId="0" fontId="2" fillId="0" borderId="4" xfId="0" applyFont="1" applyBorder="1" applyAlignment="1">
      <alignment horizontal="center"/>
    </xf>
    <xf numFmtId="49" fontId="2" fillId="0" borderId="3" xfId="0" applyNumberFormat="1" applyFont="1" applyBorder="1"/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right"/>
    </xf>
    <xf numFmtId="49" fontId="2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14" fontId="2" fillId="0" borderId="5" xfId="0" applyNumberFormat="1" applyFont="1" applyBorder="1" applyAlignment="1" applyProtection="1">
      <alignment horizontal="center"/>
      <protection locked="0"/>
    </xf>
    <xf numFmtId="49" fontId="2" fillId="0" borderId="5" xfId="0" applyNumberFormat="1" applyFont="1" applyBorder="1" applyAlignment="1" applyProtection="1">
      <alignment horizontal="center"/>
      <protection locked="0"/>
    </xf>
    <xf numFmtId="0" fontId="2" fillId="0" borderId="5" xfId="0" applyFont="1" applyBorder="1" applyAlignment="1">
      <alignment horizontal="center"/>
    </xf>
    <xf numFmtId="0" fontId="0" fillId="0" borderId="8" xfId="0" applyBorder="1"/>
    <xf numFmtId="49" fontId="2" fillId="0" borderId="8" xfId="0" applyNumberFormat="1" applyFont="1" applyBorder="1"/>
    <xf numFmtId="0" fontId="2" fillId="0" borderId="8" xfId="0" applyFont="1" applyBorder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>
      <alignment horizontal="centerContinuous"/>
    </xf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left"/>
    </xf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4" fillId="2" borderId="24" xfId="0" applyNumberFormat="1" applyFont="1" applyFill="1" applyBorder="1" applyAlignment="1">
      <alignment horizontal="center" wrapText="1"/>
    </xf>
    <xf numFmtId="49" fontId="2" fillId="2" borderId="25" xfId="0" applyNumberFormat="1" applyFont="1" applyFill="1" applyBorder="1" applyAlignment="1">
      <alignment horizontal="center"/>
    </xf>
    <xf numFmtId="49" fontId="2" fillId="2" borderId="26" xfId="0" applyNumberFormat="1" applyFont="1" applyFill="1" applyBorder="1" applyAlignment="1">
      <alignment horizontal="center"/>
    </xf>
    <xf numFmtId="164" fontId="2" fillId="3" borderId="26" xfId="0" applyNumberFormat="1" applyFont="1" applyFill="1" applyBorder="1" applyAlignment="1">
      <alignment horizontal="right"/>
    </xf>
    <xf numFmtId="164" fontId="2" fillId="3" borderId="27" xfId="0" applyNumberFormat="1" applyFont="1" applyFill="1" applyBorder="1" applyAlignment="1">
      <alignment horizontal="right"/>
    </xf>
    <xf numFmtId="0" fontId="0" fillId="0" borderId="3" xfId="0" applyBorder="1"/>
    <xf numFmtId="49" fontId="5" fillId="2" borderId="28" xfId="0" applyNumberFormat="1" applyFont="1" applyFill="1" applyBorder="1" applyAlignment="1">
      <alignment horizontal="left" wrapText="1"/>
    </xf>
    <xf numFmtId="49" fontId="2" fillId="2" borderId="29" xfId="0" applyNumberFormat="1" applyFont="1" applyFill="1" applyBorder="1" applyAlignment="1">
      <alignment horizontal="center"/>
    </xf>
    <xf numFmtId="49" fontId="2" fillId="2" borderId="13" xfId="0" applyNumberFormat="1" applyFont="1" applyFill="1" applyBorder="1" applyAlignment="1">
      <alignment horizontal="center"/>
    </xf>
    <xf numFmtId="164" fontId="2" fillId="4" borderId="13" xfId="0" applyNumberFormat="1" applyFont="1" applyFill="1" applyBorder="1" applyAlignment="1">
      <alignment horizontal="right"/>
    </xf>
    <xf numFmtId="164" fontId="2" fillId="4" borderId="30" xfId="0" applyNumberFormat="1" applyFont="1" applyFill="1" applyBorder="1" applyAlignment="1">
      <alignment horizontal="right"/>
    </xf>
    <xf numFmtId="49" fontId="2" fillId="5" borderId="28" xfId="0" applyNumberFormat="1" applyFont="1" applyFill="1" applyBorder="1" applyAlignment="1">
      <alignment horizontal="left" wrapText="1" indent="4"/>
    </xf>
    <xf numFmtId="49" fontId="2" fillId="5" borderId="29" xfId="0" applyNumberFormat="1" applyFont="1" applyFill="1" applyBorder="1" applyAlignment="1">
      <alignment horizontal="center"/>
    </xf>
    <xf numFmtId="49" fontId="2" fillId="5" borderId="13" xfId="0" applyNumberFormat="1" applyFont="1" applyFill="1" applyBorder="1" applyAlignment="1" applyProtection="1">
      <alignment horizontal="center"/>
      <protection locked="0"/>
    </xf>
    <xf numFmtId="164" fontId="2" fillId="6" borderId="13" xfId="0" applyNumberFormat="1" applyFont="1" applyFill="1" applyBorder="1" applyAlignment="1">
      <alignment horizontal="right"/>
    </xf>
    <xf numFmtId="164" fontId="2" fillId="5" borderId="13" xfId="0" applyNumberFormat="1" applyFont="1" applyFill="1" applyBorder="1" applyAlignment="1" applyProtection="1">
      <alignment horizontal="right"/>
      <protection locked="0"/>
    </xf>
    <xf numFmtId="164" fontId="2" fillId="7" borderId="30" xfId="0" applyNumberFormat="1" applyFont="1" applyFill="1" applyBorder="1" applyAlignment="1">
      <alignment horizontal="right"/>
    </xf>
    <xf numFmtId="0" fontId="0" fillId="5" borderId="3" xfId="0" applyFill="1" applyBorder="1"/>
    <xf numFmtId="0" fontId="0" fillId="5" borderId="0" xfId="0" applyFill="1"/>
    <xf numFmtId="49" fontId="2" fillId="0" borderId="28" xfId="0" applyNumberFormat="1" applyFont="1" applyBorder="1" applyAlignment="1">
      <alignment horizontal="left" wrapText="1" indent="1"/>
    </xf>
    <xf numFmtId="49" fontId="2" fillId="0" borderId="29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164" fontId="2" fillId="2" borderId="13" xfId="0" applyNumberFormat="1" applyFont="1" applyFill="1" applyBorder="1" applyAlignment="1">
      <alignment horizontal="right"/>
    </xf>
    <xf numFmtId="164" fontId="2" fillId="0" borderId="13" xfId="0" applyNumberFormat="1" applyFont="1" applyBorder="1" applyAlignment="1">
      <alignment horizontal="right"/>
    </xf>
    <xf numFmtId="164" fontId="2" fillId="8" borderId="30" xfId="0" applyNumberFormat="1" applyFont="1" applyFill="1" applyBorder="1" applyAlignment="1">
      <alignment horizontal="right"/>
    </xf>
    <xf numFmtId="49" fontId="2" fillId="0" borderId="28" xfId="0" applyNumberFormat="1" applyFont="1" applyBorder="1" applyAlignment="1">
      <alignment horizontal="left" wrapText="1" indent="4"/>
    </xf>
    <xf numFmtId="49" fontId="2" fillId="0" borderId="13" xfId="0" applyNumberFormat="1" applyFont="1" applyBorder="1" applyAlignment="1" applyProtection="1">
      <alignment horizontal="center"/>
      <protection locked="0"/>
    </xf>
    <xf numFmtId="164" fontId="2" fillId="0" borderId="13" xfId="0" applyNumberFormat="1" applyFont="1" applyBorder="1" applyAlignment="1" applyProtection="1">
      <alignment horizontal="right"/>
      <protection locked="0"/>
    </xf>
    <xf numFmtId="49" fontId="2" fillId="0" borderId="28" xfId="0" applyNumberFormat="1" applyFont="1" applyBorder="1" applyAlignment="1">
      <alignment horizontal="left" wrapText="1" indent="3"/>
    </xf>
    <xf numFmtId="49" fontId="2" fillId="0" borderId="31" xfId="0" applyNumberFormat="1" applyFont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164" fontId="2" fillId="0" borderId="22" xfId="0" applyNumberFormat="1" applyFont="1" applyBorder="1" applyAlignment="1">
      <alignment horizontal="right"/>
    </xf>
    <xf numFmtId="164" fontId="2" fillId="8" borderId="32" xfId="0" applyNumberFormat="1" applyFont="1" applyFill="1" applyBorder="1" applyAlignment="1">
      <alignment horizontal="right"/>
    </xf>
    <xf numFmtId="0" fontId="2" fillId="0" borderId="33" xfId="0" applyFont="1" applyBorder="1"/>
    <xf numFmtId="0" fontId="2" fillId="0" borderId="10" xfId="0" applyFont="1" applyBorder="1"/>
    <xf numFmtId="49" fontId="6" fillId="0" borderId="0" xfId="0" applyNumberFormat="1" applyFont="1" applyAlignment="1">
      <alignment horizontal="left"/>
    </xf>
    <xf numFmtId="49" fontId="5" fillId="2" borderId="24" xfId="0" applyNumberFormat="1" applyFont="1" applyFill="1" applyBorder="1" applyAlignment="1">
      <alignment horizontal="left" wrapText="1"/>
    </xf>
    <xf numFmtId="164" fontId="2" fillId="4" borderId="26" xfId="0" applyNumberFormat="1" applyFont="1" applyFill="1" applyBorder="1" applyAlignment="1">
      <alignment horizontal="right"/>
    </xf>
    <xf numFmtId="164" fontId="2" fillId="4" borderId="27" xfId="0" applyNumberFormat="1" applyFont="1" applyFill="1" applyBorder="1" applyAlignment="1">
      <alignment horizontal="right"/>
    </xf>
    <xf numFmtId="49" fontId="4" fillId="2" borderId="28" xfId="0" applyNumberFormat="1" applyFont="1" applyFill="1" applyBorder="1" applyAlignment="1">
      <alignment horizontal="center" wrapText="1"/>
    </xf>
    <xf numFmtId="164" fontId="2" fillId="3" borderId="13" xfId="0" applyNumberFormat="1" applyFont="1" applyFill="1" applyBorder="1" applyAlignment="1">
      <alignment horizontal="right"/>
    </xf>
    <xf numFmtId="164" fontId="2" fillId="3" borderId="30" xfId="0" applyNumberFormat="1" applyFont="1" applyFill="1" applyBorder="1" applyAlignment="1">
      <alignment horizontal="right"/>
    </xf>
    <xf numFmtId="0" fontId="0" fillId="0" borderId="17" xfId="0" applyBorder="1"/>
    <xf numFmtId="0" fontId="0" fillId="0" borderId="15" xfId="0" applyBorder="1"/>
    <xf numFmtId="0" fontId="2" fillId="0" borderId="12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49" fontId="7" fillId="2" borderId="28" xfId="0" applyNumberFormat="1" applyFont="1" applyFill="1" applyBorder="1" applyAlignment="1">
      <alignment horizontal="center" wrapText="1"/>
    </xf>
    <xf numFmtId="164" fontId="2" fillId="9" borderId="13" xfId="0" applyNumberFormat="1" applyFont="1" applyFill="1" applyBorder="1" applyAlignment="1">
      <alignment horizontal="right"/>
    </xf>
    <xf numFmtId="164" fontId="2" fillId="9" borderId="30" xfId="0" applyNumberFormat="1" applyFont="1" applyFill="1" applyBorder="1" applyAlignment="1">
      <alignment horizontal="right"/>
    </xf>
    <xf numFmtId="49" fontId="2" fillId="2" borderId="28" xfId="0" applyNumberFormat="1" applyFont="1" applyFill="1" applyBorder="1" applyAlignment="1">
      <alignment horizontal="left" wrapText="1" indent="4"/>
    </xf>
    <xf numFmtId="49" fontId="2" fillId="5" borderId="13" xfId="0" applyNumberFormat="1" applyFont="1" applyFill="1" applyBorder="1" applyAlignment="1">
      <alignment horizontal="center"/>
    </xf>
    <xf numFmtId="164" fontId="2" fillId="5" borderId="13" xfId="0" applyNumberFormat="1" applyFont="1" applyFill="1" applyBorder="1" applyAlignment="1">
      <alignment horizontal="right"/>
    </xf>
    <xf numFmtId="49" fontId="2" fillId="2" borderId="31" xfId="0" applyNumberFormat="1" applyFont="1" applyFill="1" applyBorder="1" applyAlignment="1">
      <alignment horizontal="center"/>
    </xf>
    <xf numFmtId="49" fontId="2" fillId="2" borderId="22" xfId="0" applyNumberFormat="1" applyFont="1" applyFill="1" applyBorder="1" applyAlignment="1">
      <alignment horizontal="center" vertical="center"/>
    </xf>
    <xf numFmtId="164" fontId="2" fillId="4" borderId="22" xfId="0" applyNumberFormat="1" applyFont="1" applyFill="1" applyBorder="1" applyAlignment="1">
      <alignment horizontal="right"/>
    </xf>
    <xf numFmtId="164" fontId="2" fillId="4" borderId="32" xfId="0" applyNumberFormat="1" applyFont="1" applyFill="1" applyBorder="1" applyAlignment="1">
      <alignment horizontal="right"/>
    </xf>
    <xf numFmtId="49" fontId="2" fillId="0" borderId="10" xfId="0" applyNumberFormat="1" applyFont="1" applyBorder="1" applyAlignment="1">
      <alignment horizontal="right"/>
    </xf>
    <xf numFmtId="49" fontId="2" fillId="2" borderId="24" xfId="0" applyNumberFormat="1" applyFont="1" applyFill="1" applyBorder="1" applyAlignment="1">
      <alignment horizontal="left" wrapText="1" indent="4"/>
    </xf>
    <xf numFmtId="164" fontId="2" fillId="0" borderId="26" xfId="0" applyNumberFormat="1" applyFont="1" applyBorder="1" applyAlignment="1">
      <alignment horizontal="right"/>
    </xf>
    <xf numFmtId="164" fontId="2" fillId="8" borderId="27" xfId="0" applyNumberFormat="1" applyFont="1" applyFill="1" applyBorder="1" applyAlignment="1">
      <alignment horizontal="right"/>
    </xf>
    <xf numFmtId="49" fontId="4" fillId="2" borderId="28" xfId="0" applyNumberFormat="1" applyFont="1" applyFill="1" applyBorder="1" applyAlignment="1">
      <alignment horizontal="left" wrapText="1"/>
    </xf>
    <xf numFmtId="49" fontId="7" fillId="2" borderId="28" xfId="0" applyNumberFormat="1" applyFont="1" applyFill="1" applyBorder="1" applyAlignment="1">
      <alignment horizontal="left" wrapText="1"/>
    </xf>
    <xf numFmtId="49" fontId="2" fillId="2" borderId="22" xfId="0" applyNumberFormat="1" applyFont="1" applyFill="1" applyBorder="1" applyAlignment="1">
      <alignment horizontal="center"/>
    </xf>
    <xf numFmtId="49" fontId="7" fillId="2" borderId="24" xfId="0" applyNumberFormat="1" applyFont="1" applyFill="1" applyBorder="1" applyAlignment="1">
      <alignment horizontal="center" wrapText="1"/>
    </xf>
    <xf numFmtId="0" fontId="2" fillId="0" borderId="3" xfId="0" applyFont="1" applyBorder="1"/>
    <xf numFmtId="49" fontId="2" fillId="0" borderId="3" xfId="0" applyNumberFormat="1" applyFont="1" applyBorder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34" xfId="0" applyFont="1" applyBorder="1" applyAlignment="1">
      <alignment horizontal="left" wrapText="1"/>
    </xf>
    <xf numFmtId="49" fontId="2" fillId="0" borderId="35" xfId="0" applyNumberFormat="1" applyFont="1" applyBorder="1" applyAlignment="1">
      <alignment horizontal="center"/>
    </xf>
    <xf numFmtId="164" fontId="2" fillId="0" borderId="35" xfId="0" applyNumberFormat="1" applyFont="1" applyBorder="1" applyAlignment="1" applyProtection="1">
      <alignment horizontal="center"/>
      <protection locked="0"/>
    </xf>
    <xf numFmtId="164" fontId="2" fillId="0" borderId="35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left" wrapText="1"/>
    </xf>
    <xf numFmtId="49" fontId="2" fillId="0" borderId="6" xfId="0" applyNumberFormat="1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right" wrapText="1"/>
    </xf>
    <xf numFmtId="49" fontId="2" fillId="0" borderId="6" xfId="0" applyNumberFormat="1" applyFont="1" applyBorder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49" fontId="8" fillId="0" borderId="0" xfId="0" applyNumberFormat="1" applyFont="1" applyAlignment="1">
      <alignment horizontal="right" wrapText="1"/>
    </xf>
    <xf numFmtId="49" fontId="2" fillId="0" borderId="6" xfId="0" applyNumberFormat="1" applyFont="1" applyBorder="1" applyAlignment="1">
      <alignment horizontal="center" wrapText="1"/>
    </xf>
    <xf numFmtId="49" fontId="2" fillId="0" borderId="0" xfId="0" applyNumberFormat="1" applyFont="1" applyAlignment="1" applyProtection="1">
      <alignment horizontal="left" wrapText="1"/>
      <protection locked="0"/>
    </xf>
    <xf numFmtId="49" fontId="2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left" wrapText="1"/>
    </xf>
    <xf numFmtId="49" fontId="9" fillId="0" borderId="36" xfId="0" applyNumberFormat="1" applyFont="1" applyBorder="1" applyAlignment="1">
      <alignment horizontal="left" wrapText="1"/>
    </xf>
    <xf numFmtId="49" fontId="9" fillId="0" borderId="36" xfId="0" applyNumberFormat="1" applyFont="1" applyBorder="1" applyAlignment="1">
      <alignment wrapText="1"/>
    </xf>
    <xf numFmtId="0" fontId="0" fillId="0" borderId="37" xfId="0" applyBorder="1"/>
    <xf numFmtId="0" fontId="0" fillId="0" borderId="41" xfId="0" applyBorder="1"/>
    <xf numFmtId="0" fontId="0" fillId="0" borderId="39" xfId="0" applyBorder="1"/>
    <xf numFmtId="49" fontId="8" fillId="5" borderId="37" xfId="0" applyNumberFormat="1" applyFont="1" applyFill="1" applyBorder="1" applyAlignment="1">
      <alignment horizontal="left" indent="1"/>
    </xf>
    <xf numFmtId="49" fontId="8" fillId="5" borderId="41" xfId="0" applyNumberFormat="1" applyFont="1" applyFill="1" applyBorder="1" applyAlignment="1">
      <alignment horizontal="left" indent="1"/>
    </xf>
    <xf numFmtId="49" fontId="8" fillId="5" borderId="46" xfId="0" applyNumberFormat="1" applyFont="1" applyFill="1" applyBorder="1" applyAlignment="1">
      <alignment horizontal="left" wrapText="1" indent="1"/>
    </xf>
    <xf numFmtId="49" fontId="8" fillId="5" borderId="45" xfId="0" applyNumberFormat="1" applyFont="1" applyFill="1" applyBorder="1" applyAlignment="1">
      <alignment horizontal="left" wrapText="1" indent="1"/>
    </xf>
    <xf numFmtId="49" fontId="0" fillId="5" borderId="43" xfId="0" applyNumberFormat="1" applyFill="1" applyBorder="1" applyAlignment="1">
      <alignment horizontal="left" indent="1"/>
    </xf>
    <xf numFmtId="49" fontId="2" fillId="0" borderId="6" xfId="0" applyNumberFormat="1" applyFont="1" applyBorder="1" applyAlignment="1" applyProtection="1">
      <alignment horizontal="center" wrapText="1"/>
      <protection locked="0"/>
    </xf>
    <xf numFmtId="49" fontId="2" fillId="0" borderId="8" xfId="0" applyNumberFormat="1" applyFont="1" applyBorder="1" applyAlignment="1">
      <alignment horizontal="center" wrapText="1"/>
    </xf>
    <xf numFmtId="14" fontId="8" fillId="5" borderId="37" xfId="0" applyNumberFormat="1" applyFont="1" applyFill="1" applyBorder="1" applyAlignment="1">
      <alignment horizontal="left" indent="1"/>
    </xf>
    <xf numFmtId="14" fontId="8" fillId="5" borderId="41" xfId="0" applyNumberFormat="1" applyFont="1" applyFill="1" applyBorder="1" applyAlignment="1">
      <alignment horizontal="left" indent="1"/>
    </xf>
    <xf numFmtId="0" fontId="10" fillId="0" borderId="40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49" fontId="8" fillId="5" borderId="44" xfId="0" applyNumberFormat="1" applyFont="1" applyFill="1" applyBorder="1" applyAlignment="1">
      <alignment horizontal="left" indent="1"/>
    </xf>
    <xf numFmtId="49" fontId="8" fillId="5" borderId="42" xfId="0" applyNumberFormat="1" applyFont="1" applyFill="1" applyBorder="1" applyAlignment="1">
      <alignment horizontal="left" indent="1"/>
    </xf>
    <xf numFmtId="0" fontId="11" fillId="5" borderId="41" xfId="0" applyFont="1" applyFill="1" applyBorder="1" applyAlignment="1">
      <alignment horizontal="right"/>
    </xf>
    <xf numFmtId="0" fontId="11" fillId="5" borderId="0" xfId="0" applyFont="1" applyFill="1" applyAlignment="1">
      <alignment horizontal="right"/>
    </xf>
    <xf numFmtId="0" fontId="11" fillId="5" borderId="45" xfId="0" applyFont="1" applyFill="1" applyBorder="1" applyAlignment="1">
      <alignment horizontal="right"/>
    </xf>
    <xf numFmtId="0" fontId="11" fillId="5" borderId="36" xfId="0" applyFont="1" applyFill="1" applyBorder="1" applyAlignment="1">
      <alignment horizontal="right"/>
    </xf>
    <xf numFmtId="0" fontId="0" fillId="5" borderId="43" xfId="0" applyFill="1" applyBorder="1" applyAlignment="1">
      <alignment horizontal="center"/>
    </xf>
    <xf numFmtId="0" fontId="11" fillId="5" borderId="42" xfId="0" applyFont="1" applyFill="1" applyBorder="1" applyAlignment="1">
      <alignment horizontal="right"/>
    </xf>
    <xf numFmtId="0" fontId="11" fillId="5" borderId="43" xfId="0" applyFont="1" applyFill="1" applyBorder="1" applyAlignment="1">
      <alignment horizontal="right"/>
    </xf>
    <xf numFmtId="0" fontId="9" fillId="0" borderId="38" xfId="0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" fillId="0" borderId="6" xfId="0" applyFont="1" applyBorder="1" applyAlignment="1" applyProtection="1">
      <alignment horizontal="left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0" fontId="0" fillId="0" borderId="7" xfId="0" applyBorder="1" applyAlignment="1" applyProtection="1">
      <alignment horizontal="left" wrapText="1"/>
      <protection locked="0"/>
    </xf>
    <xf numFmtId="0" fontId="0" fillId="0" borderId="0" xfId="0"/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178</xdr:row>
      <xdr:rowOff>57150</xdr:rowOff>
    </xdr:from>
    <xdr:to>
      <xdr:col>4</xdr:col>
      <xdr:colOff>1038225</xdr:colOff>
      <xdr:row>178</xdr:row>
      <xdr:rowOff>581025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0"/>
  <sheetViews>
    <sheetView tabSelected="1" workbookViewId="0">
      <selection activeCell="B192" sqref="B192"/>
    </sheetView>
  </sheetViews>
  <sheetFormatPr defaultRowHeight="12.7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</cols>
  <sheetData>
    <row r="1" spans="2:10" ht="5.0999999999999996" customHeight="1">
      <c r="H1" s="1"/>
    </row>
    <row r="2" spans="2:10" ht="15.75" customHeight="1">
      <c r="B2" s="148" t="s">
        <v>0</v>
      </c>
      <c r="C2" s="149"/>
      <c r="D2" s="150"/>
      <c r="E2" s="150"/>
      <c r="F2" s="150"/>
      <c r="G2" s="151"/>
      <c r="H2" s="2" t="s">
        <v>1</v>
      </c>
      <c r="I2" s="3"/>
      <c r="J2" s="4" t="s">
        <v>2</v>
      </c>
    </row>
    <row r="3" spans="2:10" ht="15" customHeight="1">
      <c r="B3" s="5"/>
      <c r="C3" s="5"/>
      <c r="D3" s="5"/>
      <c r="E3" s="5"/>
      <c r="F3" s="5"/>
      <c r="G3" s="6" t="s">
        <v>3</v>
      </c>
      <c r="H3" s="7" t="s">
        <v>4</v>
      </c>
      <c r="I3" s="3" t="s">
        <v>5</v>
      </c>
      <c r="J3" s="4" t="s">
        <v>6</v>
      </c>
    </row>
    <row r="4" spans="2:10" ht="15" customHeight="1">
      <c r="B4" s="8"/>
      <c r="C4" s="4" t="s">
        <v>7</v>
      </c>
      <c r="D4" s="159" t="s">
        <v>8</v>
      </c>
      <c r="E4" s="159"/>
      <c r="F4" s="4"/>
      <c r="G4" s="6" t="s">
        <v>9</v>
      </c>
      <c r="H4" s="9">
        <v>46023</v>
      </c>
      <c r="I4" s="3" t="s">
        <v>10</v>
      </c>
      <c r="J4" s="4" t="s">
        <v>11</v>
      </c>
    </row>
    <row r="5" spans="2:10" ht="58.35" customHeight="1">
      <c r="B5" s="8" t="s">
        <v>12</v>
      </c>
      <c r="C5" s="153" t="s">
        <v>13</v>
      </c>
      <c r="D5" s="154"/>
      <c r="E5" s="154"/>
      <c r="F5" s="153"/>
      <c r="G5" s="6" t="s">
        <v>14</v>
      </c>
      <c r="H5" s="10" t="s">
        <v>15</v>
      </c>
      <c r="I5" s="3" t="s">
        <v>16</v>
      </c>
      <c r="J5" s="4" t="s">
        <v>17</v>
      </c>
    </row>
    <row r="6" spans="2:10" ht="29.25" customHeight="1">
      <c r="B6" s="8" t="s">
        <v>18</v>
      </c>
      <c r="C6" s="154"/>
      <c r="D6" s="154"/>
      <c r="E6" s="154"/>
      <c r="F6" s="154"/>
      <c r="G6" s="6" t="s">
        <v>19</v>
      </c>
      <c r="H6" s="11" t="s">
        <v>20</v>
      </c>
      <c r="I6" s="3"/>
      <c r="J6" s="4" t="s">
        <v>21</v>
      </c>
    </row>
    <row r="7" spans="2:10" ht="45" customHeight="1">
      <c r="B7" s="8" t="s">
        <v>22</v>
      </c>
      <c r="C7" s="154" t="s">
        <v>23</v>
      </c>
      <c r="D7" s="154"/>
      <c r="E7" s="154"/>
      <c r="F7" s="154"/>
      <c r="G7" s="6" t="s">
        <v>24</v>
      </c>
      <c r="H7" s="10" t="s">
        <v>25</v>
      </c>
      <c r="I7" s="3" t="s">
        <v>26</v>
      </c>
      <c r="J7" s="4" t="s">
        <v>27</v>
      </c>
    </row>
    <row r="8" spans="2:10" ht="15" customHeight="1">
      <c r="C8" s="154" t="s">
        <v>28</v>
      </c>
      <c r="D8" s="154"/>
      <c r="E8" s="154"/>
      <c r="F8" s="154"/>
      <c r="G8" s="6" t="s">
        <v>14</v>
      </c>
      <c r="H8" s="10" t="s">
        <v>29</v>
      </c>
      <c r="I8" s="3"/>
      <c r="J8" s="4" t="s">
        <v>30</v>
      </c>
    </row>
    <row r="9" spans="2:10" ht="28.5" customHeight="1">
      <c r="B9" s="8" t="s">
        <v>31</v>
      </c>
      <c r="C9" s="154"/>
      <c r="D9" s="155"/>
      <c r="E9" s="155"/>
      <c r="F9" s="155"/>
      <c r="G9" s="6" t="s">
        <v>19</v>
      </c>
      <c r="H9" s="10" t="s">
        <v>327</v>
      </c>
      <c r="I9" s="3"/>
      <c r="J9" s="4" t="s">
        <v>32</v>
      </c>
    </row>
    <row r="10" spans="2:10" ht="15" customHeight="1">
      <c r="B10" s="4" t="s">
        <v>33</v>
      </c>
      <c r="C10" s="12"/>
      <c r="D10" s="13"/>
      <c r="E10" s="14"/>
      <c r="F10" s="14"/>
      <c r="G10" s="6" t="s">
        <v>34</v>
      </c>
      <c r="H10" s="7" t="s">
        <v>35</v>
      </c>
      <c r="I10" s="3" t="s">
        <v>36</v>
      </c>
      <c r="J10" s="4" t="s">
        <v>37</v>
      </c>
    </row>
    <row r="11" spans="2:10" ht="15.75" customHeight="1">
      <c r="B11" s="8" t="s">
        <v>38</v>
      </c>
      <c r="D11" s="15"/>
      <c r="E11" s="16"/>
      <c r="F11" s="16"/>
      <c r="G11" s="6" t="s">
        <v>39</v>
      </c>
      <c r="H11" s="17">
        <v>383</v>
      </c>
      <c r="I11" s="3"/>
      <c r="J11" s="4" t="s">
        <v>40</v>
      </c>
    </row>
    <row r="12" spans="2:10" ht="15" customHeight="1">
      <c r="B12" s="18"/>
      <c r="C12" s="18"/>
      <c r="D12" s="18"/>
      <c r="E12" s="18"/>
      <c r="F12" s="18"/>
      <c r="G12" s="18"/>
      <c r="H12" s="19"/>
      <c r="I12" s="15"/>
      <c r="J12" s="4" t="s">
        <v>41</v>
      </c>
    </row>
    <row r="13" spans="2:10" ht="12" customHeight="1">
      <c r="B13" s="20"/>
      <c r="C13" s="21" t="s">
        <v>42</v>
      </c>
      <c r="D13" s="156" t="s">
        <v>43</v>
      </c>
      <c r="E13" s="22" t="s">
        <v>44</v>
      </c>
      <c r="F13" s="22" t="s">
        <v>45</v>
      </c>
      <c r="G13" s="23" t="s">
        <v>46</v>
      </c>
      <c r="H13" s="24"/>
      <c r="I13" s="15"/>
      <c r="J13" s="4" t="s">
        <v>47</v>
      </c>
    </row>
    <row r="14" spans="2:10" ht="12" customHeight="1">
      <c r="B14" s="25" t="s">
        <v>48</v>
      </c>
      <c r="C14" s="26" t="s">
        <v>49</v>
      </c>
      <c r="D14" s="157"/>
      <c r="E14" s="27" t="s">
        <v>50</v>
      </c>
      <c r="F14" s="27" t="s">
        <v>51</v>
      </c>
      <c r="G14" s="28" t="s">
        <v>52</v>
      </c>
      <c r="H14" s="29" t="s">
        <v>53</v>
      </c>
      <c r="I14" s="15" t="s">
        <v>54</v>
      </c>
      <c r="J14" s="4" t="s">
        <v>55</v>
      </c>
    </row>
    <row r="15" spans="2:10" ht="12" customHeight="1">
      <c r="B15" s="30"/>
      <c r="C15" s="31" t="s">
        <v>56</v>
      </c>
      <c r="D15" s="158"/>
      <c r="E15" s="32" t="s">
        <v>57</v>
      </c>
      <c r="F15" s="32" t="s">
        <v>58</v>
      </c>
      <c r="G15" s="33" t="s">
        <v>59</v>
      </c>
      <c r="H15" s="34"/>
      <c r="I15" s="15" t="s">
        <v>60</v>
      </c>
      <c r="J15" s="4" t="s">
        <v>61</v>
      </c>
    </row>
    <row r="16" spans="2:10" ht="12" customHeight="1">
      <c r="B16" s="35">
        <v>1</v>
      </c>
      <c r="C16" s="36">
        <v>2</v>
      </c>
      <c r="D16" s="36">
        <v>3</v>
      </c>
      <c r="E16" s="36">
        <v>4</v>
      </c>
      <c r="F16" s="36">
        <v>5</v>
      </c>
      <c r="G16" s="37" t="s">
        <v>62</v>
      </c>
      <c r="H16" s="38" t="s">
        <v>63</v>
      </c>
      <c r="I16" s="15"/>
      <c r="J16" s="4" t="s">
        <v>64</v>
      </c>
    </row>
    <row r="17" spans="2:10" ht="27.4" customHeight="1">
      <c r="B17" s="39" t="s">
        <v>65</v>
      </c>
      <c r="C17" s="40" t="s">
        <v>66</v>
      </c>
      <c r="D17" s="41" t="s">
        <v>67</v>
      </c>
      <c r="E17" s="42">
        <f>E18+E21+E24+E27+E30+E33+E41+E44</f>
        <v>1920293.43</v>
      </c>
      <c r="F17" s="42">
        <f>F18+F21+F24+F27+F30+F33+F41+F44</f>
        <v>63109960.910000004</v>
      </c>
      <c r="G17" s="42">
        <f>G18+G21+G24+G27+G30+G33+G41+G44</f>
        <v>56677.229999999996</v>
      </c>
      <c r="H17" s="43">
        <f>H18+H21+H24+H27+H30+H33+H41+H44</f>
        <v>65086931.57</v>
      </c>
      <c r="I17" s="44"/>
    </row>
    <row r="18" spans="2:10" ht="24" customHeight="1">
      <c r="B18" s="45" t="s">
        <v>68</v>
      </c>
      <c r="C18" s="46" t="s">
        <v>69</v>
      </c>
      <c r="D18" s="47" t="s">
        <v>70</v>
      </c>
      <c r="E18" s="48">
        <f>SUM(E19:E20)</f>
        <v>0</v>
      </c>
      <c r="F18" s="48">
        <f>SUM(F19:F20)</f>
        <v>0</v>
      </c>
      <c r="G18" s="48">
        <f>SUM(G19:G20)</f>
        <v>0</v>
      </c>
      <c r="H18" s="49">
        <f>SUM(H19:H20)</f>
        <v>0</v>
      </c>
      <c r="I18" s="44"/>
    </row>
    <row r="19" spans="2:10" ht="11.25" customHeight="1">
      <c r="B19" s="50"/>
      <c r="C19" s="51"/>
      <c r="D19" s="52"/>
      <c r="E19" s="53"/>
      <c r="F19" s="53"/>
      <c r="G19" s="54"/>
      <c r="H19" s="55">
        <f>SUM(E19:G19)</f>
        <v>0</v>
      </c>
      <c r="I19" s="56"/>
      <c r="J19" s="57"/>
    </row>
    <row r="20" spans="2:10" ht="11.25" hidden="1" customHeight="1">
      <c r="B20" s="58"/>
      <c r="C20" s="59"/>
      <c r="D20" s="60"/>
      <c r="E20" s="61"/>
      <c r="F20" s="61"/>
      <c r="G20" s="62"/>
      <c r="H20" s="63"/>
      <c r="I20" s="44"/>
    </row>
    <row r="21" spans="2:10" ht="24" customHeight="1">
      <c r="B21" s="45" t="s">
        <v>71</v>
      </c>
      <c r="C21" s="46" t="s">
        <v>72</v>
      </c>
      <c r="D21" s="47" t="s">
        <v>73</v>
      </c>
      <c r="E21" s="48">
        <f>SUM(E22:E23)</f>
        <v>0</v>
      </c>
      <c r="F21" s="48">
        <f>SUM(F22:F23)</f>
        <v>63042203.210000001</v>
      </c>
      <c r="G21" s="48">
        <f>SUM(G22:G23)</f>
        <v>0</v>
      </c>
      <c r="H21" s="49">
        <f>SUM(H22:H23)</f>
        <v>63042203.210000001</v>
      </c>
      <c r="I21" s="44"/>
    </row>
    <row r="22" spans="2:10" ht="13.35" customHeight="1">
      <c r="B22" s="64" t="s">
        <v>74</v>
      </c>
      <c r="C22" s="59" t="s">
        <v>72</v>
      </c>
      <c r="D22" s="65" t="s">
        <v>75</v>
      </c>
      <c r="E22" s="66">
        <v>0</v>
      </c>
      <c r="F22" s="66">
        <v>63042203.210000001</v>
      </c>
      <c r="G22" s="66">
        <v>0</v>
      </c>
      <c r="H22" s="63">
        <f>SUM(E22:G22)</f>
        <v>63042203.210000001</v>
      </c>
      <c r="I22" s="44"/>
    </row>
    <row r="23" spans="2:10" ht="11.25" hidden="1" customHeight="1">
      <c r="B23" s="58"/>
      <c r="C23" s="59"/>
      <c r="D23" s="60"/>
      <c r="E23" s="61"/>
      <c r="F23" s="62"/>
      <c r="G23" s="62"/>
      <c r="H23" s="63"/>
      <c r="I23" s="44"/>
    </row>
    <row r="24" spans="2:10" ht="24" customHeight="1">
      <c r="B24" s="45" t="s">
        <v>76</v>
      </c>
      <c r="C24" s="46" t="s">
        <v>77</v>
      </c>
      <c r="D24" s="47" t="s">
        <v>78</v>
      </c>
      <c r="E24" s="48">
        <f>SUM(E25:E26)</f>
        <v>0</v>
      </c>
      <c r="F24" s="48">
        <f>SUM(F25:F26)</f>
        <v>0</v>
      </c>
      <c r="G24" s="48">
        <f>SUM(G25:G26)</f>
        <v>2950.23</v>
      </c>
      <c r="H24" s="49">
        <f>SUM(H25:H26)</f>
        <v>2950.23</v>
      </c>
      <c r="I24" s="44"/>
    </row>
    <row r="25" spans="2:10" ht="24.4" customHeight="1">
      <c r="B25" s="64" t="s">
        <v>79</v>
      </c>
      <c r="C25" s="59" t="s">
        <v>77</v>
      </c>
      <c r="D25" s="65" t="s">
        <v>80</v>
      </c>
      <c r="E25" s="61">
        <v>0</v>
      </c>
      <c r="F25" s="61">
        <v>0</v>
      </c>
      <c r="G25" s="66">
        <v>2950.23</v>
      </c>
      <c r="H25" s="63">
        <f>SUM(E25:G25)</f>
        <v>2950.23</v>
      </c>
      <c r="I25" s="44"/>
    </row>
    <row r="26" spans="2:10" ht="11.25" hidden="1" customHeight="1">
      <c r="B26" s="58"/>
      <c r="C26" s="59"/>
      <c r="D26" s="60"/>
      <c r="E26" s="61"/>
      <c r="F26" s="61"/>
      <c r="G26" s="62"/>
      <c r="H26" s="63"/>
      <c r="I26" s="44"/>
    </row>
    <row r="27" spans="2:10" ht="24" customHeight="1">
      <c r="B27" s="45" t="s">
        <v>81</v>
      </c>
      <c r="C27" s="46" t="s">
        <v>82</v>
      </c>
      <c r="D27" s="47" t="s">
        <v>83</v>
      </c>
      <c r="E27" s="48">
        <f>SUM(E28:E29)</f>
        <v>1920293.43</v>
      </c>
      <c r="F27" s="48">
        <f>SUM(F28:F29)</f>
        <v>0</v>
      </c>
      <c r="G27" s="48">
        <f>SUM(G28:G29)</f>
        <v>0</v>
      </c>
      <c r="H27" s="49">
        <f>SUM(H28:H29)</f>
        <v>1920293.43</v>
      </c>
      <c r="I27" s="44"/>
    </row>
    <row r="28" spans="2:10" ht="24.4" customHeight="1">
      <c r="B28" s="64" t="s">
        <v>84</v>
      </c>
      <c r="C28" s="59" t="s">
        <v>82</v>
      </c>
      <c r="D28" s="65" t="s">
        <v>85</v>
      </c>
      <c r="E28" s="66">
        <v>1920293.43</v>
      </c>
      <c r="F28" s="61">
        <v>0</v>
      </c>
      <c r="G28" s="66">
        <v>0</v>
      </c>
      <c r="H28" s="63">
        <f>SUM(E28:G28)</f>
        <v>1920293.43</v>
      </c>
      <c r="I28" s="44"/>
    </row>
    <row r="29" spans="2:10" ht="11.25" hidden="1" customHeight="1">
      <c r="B29" s="58"/>
      <c r="C29" s="59"/>
      <c r="D29" s="60"/>
      <c r="E29" s="62"/>
      <c r="F29" s="61"/>
      <c r="G29" s="62"/>
      <c r="H29" s="63"/>
      <c r="I29" s="44"/>
    </row>
    <row r="30" spans="2:10" ht="24.75" customHeight="1">
      <c r="B30" s="45" t="s">
        <v>86</v>
      </c>
      <c r="C30" s="46" t="s">
        <v>87</v>
      </c>
      <c r="D30" s="47" t="s">
        <v>88</v>
      </c>
      <c r="E30" s="48">
        <f>SUM(E31:E32)</f>
        <v>0</v>
      </c>
      <c r="F30" s="48">
        <f>SUM(F31:F32)</f>
        <v>0</v>
      </c>
      <c r="G30" s="48">
        <f>SUM(G31:G32)</f>
        <v>0</v>
      </c>
      <c r="H30" s="49">
        <f>SUM(H31:H32)</f>
        <v>0</v>
      </c>
      <c r="I30" s="44"/>
    </row>
    <row r="31" spans="2:10" ht="11.25" customHeight="1">
      <c r="B31" s="50"/>
      <c r="C31" s="51"/>
      <c r="D31" s="52"/>
      <c r="E31" s="54"/>
      <c r="F31" s="54"/>
      <c r="G31" s="54"/>
      <c r="H31" s="55">
        <f>SUM(E31:G31)</f>
        <v>0</v>
      </c>
      <c r="I31" s="56"/>
      <c r="J31" s="57"/>
    </row>
    <row r="32" spans="2:10" ht="11.25" hidden="1" customHeight="1">
      <c r="B32" s="58"/>
      <c r="C32" s="59"/>
      <c r="D32" s="60"/>
      <c r="E32" s="62"/>
      <c r="F32" s="62"/>
      <c r="G32" s="62"/>
      <c r="H32" s="63"/>
      <c r="I32" s="44"/>
    </row>
    <row r="33" spans="2:10" ht="24" customHeight="1">
      <c r="B33" s="45" t="s">
        <v>89</v>
      </c>
      <c r="C33" s="46" t="s">
        <v>90</v>
      </c>
      <c r="D33" s="47" t="s">
        <v>91</v>
      </c>
      <c r="E33" s="48">
        <f>SUM(E34:E35)</f>
        <v>0</v>
      </c>
      <c r="F33" s="48">
        <f>SUM(F34:F35)</f>
        <v>0</v>
      </c>
      <c r="G33" s="48">
        <f>SUM(G34:G35)</f>
        <v>1470</v>
      </c>
      <c r="H33" s="49">
        <f>SUM(H34:H35)</f>
        <v>1470</v>
      </c>
      <c r="I33" s="44"/>
    </row>
    <row r="34" spans="2:10" ht="13.35" customHeight="1">
      <c r="B34" s="64" t="s">
        <v>92</v>
      </c>
      <c r="C34" s="59" t="s">
        <v>90</v>
      </c>
      <c r="D34" s="65" t="s">
        <v>93</v>
      </c>
      <c r="E34" s="66">
        <v>0</v>
      </c>
      <c r="F34" s="66">
        <v>0</v>
      </c>
      <c r="G34" s="66">
        <v>1470</v>
      </c>
      <c r="H34" s="63">
        <f>SUM(E34:G34)</f>
        <v>1470</v>
      </c>
      <c r="I34" s="44"/>
    </row>
    <row r="35" spans="2:10" ht="0.75" customHeight="1">
      <c r="B35" s="67"/>
      <c r="C35" s="68"/>
      <c r="D35" s="69"/>
      <c r="E35" s="70"/>
      <c r="F35" s="70"/>
      <c r="G35" s="70"/>
      <c r="H35" s="71"/>
      <c r="I35" s="44"/>
    </row>
    <row r="36" spans="2:10" ht="12.2" customHeight="1">
      <c r="B36" s="72"/>
      <c r="C36" s="73"/>
      <c r="D36" s="73"/>
      <c r="E36" s="73"/>
      <c r="F36" s="73"/>
      <c r="G36" s="73"/>
      <c r="H36" s="73" t="s">
        <v>94</v>
      </c>
      <c r="J36" s="74" t="s">
        <v>95</v>
      </c>
    </row>
    <row r="37" spans="2:10" ht="12.2" customHeight="1">
      <c r="B37" s="20"/>
      <c r="C37" s="21" t="s">
        <v>42</v>
      </c>
      <c r="D37" s="156" t="s">
        <v>43</v>
      </c>
      <c r="E37" s="22" t="s">
        <v>44</v>
      </c>
      <c r="F37" s="22" t="s">
        <v>45</v>
      </c>
      <c r="G37" s="23" t="s">
        <v>46</v>
      </c>
      <c r="H37" s="24"/>
      <c r="J37" s="74" t="s">
        <v>96</v>
      </c>
    </row>
    <row r="38" spans="2:10" ht="12.2" customHeight="1">
      <c r="B38" s="25" t="s">
        <v>48</v>
      </c>
      <c r="C38" s="26" t="s">
        <v>49</v>
      </c>
      <c r="D38" s="157"/>
      <c r="E38" s="27" t="s">
        <v>50</v>
      </c>
      <c r="F38" s="27" t="s">
        <v>51</v>
      </c>
      <c r="G38" s="28" t="s">
        <v>52</v>
      </c>
      <c r="H38" s="29" t="s">
        <v>53</v>
      </c>
      <c r="J38" s="74" t="s">
        <v>97</v>
      </c>
    </row>
    <row r="39" spans="2:10" ht="12.2" customHeight="1">
      <c r="B39" s="30"/>
      <c r="C39" s="31" t="s">
        <v>56</v>
      </c>
      <c r="D39" s="158"/>
      <c r="E39" s="32" t="s">
        <v>57</v>
      </c>
      <c r="F39" s="32" t="s">
        <v>58</v>
      </c>
      <c r="G39" s="33" t="s">
        <v>59</v>
      </c>
      <c r="H39" s="34"/>
      <c r="J39" s="74" t="s">
        <v>98</v>
      </c>
    </row>
    <row r="40" spans="2:10" ht="12.2" customHeight="1">
      <c r="B40" s="35">
        <v>1</v>
      </c>
      <c r="C40" s="36">
        <v>2</v>
      </c>
      <c r="D40" s="36">
        <v>3</v>
      </c>
      <c r="E40" s="36">
        <v>4</v>
      </c>
      <c r="F40" s="36">
        <v>5</v>
      </c>
      <c r="G40" s="37" t="s">
        <v>62</v>
      </c>
      <c r="H40" s="38" t="s">
        <v>63</v>
      </c>
    </row>
    <row r="41" spans="2:10" ht="24" customHeight="1">
      <c r="B41" s="75" t="s">
        <v>99</v>
      </c>
      <c r="C41" s="40" t="s">
        <v>67</v>
      </c>
      <c r="D41" s="41" t="s">
        <v>100</v>
      </c>
      <c r="E41" s="76">
        <f>SUM(E42:E43)</f>
        <v>0</v>
      </c>
      <c r="F41" s="76">
        <f>SUM(F42:F43)</f>
        <v>0</v>
      </c>
      <c r="G41" s="76">
        <f>SUM(G42:G43)</f>
        <v>0</v>
      </c>
      <c r="H41" s="77">
        <f>SUM(H42:H43)</f>
        <v>0</v>
      </c>
      <c r="I41" s="44"/>
    </row>
    <row r="42" spans="2:10" ht="11.25" customHeight="1">
      <c r="B42" s="50"/>
      <c r="C42" s="51"/>
      <c r="D42" s="52"/>
      <c r="E42" s="54"/>
      <c r="F42" s="54"/>
      <c r="G42" s="54"/>
      <c r="H42" s="55">
        <f>SUM(E42:G42)</f>
        <v>0</v>
      </c>
      <c r="I42" s="56"/>
      <c r="J42" s="57"/>
    </row>
    <row r="43" spans="2:10" ht="11.25" hidden="1" customHeight="1">
      <c r="B43" s="58"/>
      <c r="C43" s="59"/>
      <c r="D43" s="60"/>
      <c r="E43" s="62"/>
      <c r="F43" s="62"/>
      <c r="G43" s="62"/>
      <c r="H43" s="63"/>
      <c r="I43" s="44"/>
    </row>
    <row r="44" spans="2:10" ht="36" customHeight="1">
      <c r="B44" s="45" t="s">
        <v>101</v>
      </c>
      <c r="C44" s="46" t="s">
        <v>102</v>
      </c>
      <c r="D44" s="47" t="s">
        <v>103</v>
      </c>
      <c r="E44" s="48">
        <f>SUM(E45:E49)</f>
        <v>0</v>
      </c>
      <c r="F44" s="48">
        <f>SUM(F45:F49)</f>
        <v>67757.7</v>
      </c>
      <c r="G44" s="48">
        <f>SUM(G45:G49)</f>
        <v>52257</v>
      </c>
      <c r="H44" s="49">
        <f>SUM(H45:H49)</f>
        <v>120014.7</v>
      </c>
      <c r="I44" s="44"/>
    </row>
    <row r="45" spans="2:10" ht="24.4" customHeight="1">
      <c r="B45" s="64" t="s">
        <v>104</v>
      </c>
      <c r="C45" s="59" t="s">
        <v>102</v>
      </c>
      <c r="D45" s="65" t="s">
        <v>105</v>
      </c>
      <c r="E45" s="66">
        <v>0</v>
      </c>
      <c r="F45" s="66">
        <v>66890.7</v>
      </c>
      <c r="G45" s="66">
        <v>0</v>
      </c>
      <c r="H45" s="63">
        <f>SUM(E45:G45)</f>
        <v>66890.7</v>
      </c>
      <c r="I45" s="44"/>
    </row>
    <row r="46" spans="2:10" ht="24.4" customHeight="1">
      <c r="B46" s="64" t="s">
        <v>106</v>
      </c>
      <c r="C46" s="59" t="s">
        <v>102</v>
      </c>
      <c r="D46" s="65" t="s">
        <v>107</v>
      </c>
      <c r="E46" s="66">
        <v>0</v>
      </c>
      <c r="F46" s="66">
        <v>867</v>
      </c>
      <c r="G46" s="66">
        <v>1320</v>
      </c>
      <c r="H46" s="63">
        <f>SUM(E46:G46)</f>
        <v>2187</v>
      </c>
      <c r="I46" s="44"/>
    </row>
    <row r="47" spans="2:10" ht="35.65" customHeight="1">
      <c r="B47" s="64" t="s">
        <v>108</v>
      </c>
      <c r="C47" s="59" t="s">
        <v>102</v>
      </c>
      <c r="D47" s="65" t="s">
        <v>109</v>
      </c>
      <c r="E47" s="66">
        <v>0</v>
      </c>
      <c r="F47" s="66">
        <v>0</v>
      </c>
      <c r="G47" s="66">
        <v>49900</v>
      </c>
      <c r="H47" s="63">
        <f>SUM(E47:G47)</f>
        <v>49900</v>
      </c>
      <c r="I47" s="44"/>
    </row>
    <row r="48" spans="2:10" ht="24.4" customHeight="1">
      <c r="B48" s="64" t="s">
        <v>110</v>
      </c>
      <c r="C48" s="59" t="s">
        <v>102</v>
      </c>
      <c r="D48" s="65" t="s">
        <v>111</v>
      </c>
      <c r="E48" s="66">
        <v>0</v>
      </c>
      <c r="F48" s="66">
        <v>0</v>
      </c>
      <c r="G48" s="66">
        <v>1037</v>
      </c>
      <c r="H48" s="63">
        <f>SUM(E48:G48)</f>
        <v>1037</v>
      </c>
      <c r="I48" s="44"/>
    </row>
    <row r="49" spans="2:10" ht="11.25" hidden="1" customHeight="1">
      <c r="B49" s="58"/>
      <c r="C49" s="59"/>
      <c r="D49" s="60"/>
      <c r="E49" s="62"/>
      <c r="F49" s="62"/>
      <c r="G49" s="62"/>
      <c r="H49" s="63"/>
      <c r="I49" s="44"/>
    </row>
    <row r="50" spans="2:10" ht="27.4" customHeight="1">
      <c r="B50" s="78" t="s">
        <v>112</v>
      </c>
      <c r="C50" s="46" t="s">
        <v>83</v>
      </c>
      <c r="D50" s="47" t="s">
        <v>113</v>
      </c>
      <c r="E50" s="79">
        <f>E51+E55+E61+E64+E67+E70+E74+E78+E86</f>
        <v>1920293.43</v>
      </c>
      <c r="F50" s="79">
        <f>F51+F55+F61+F64+F67+F70+F74+F78+F86</f>
        <v>67366570.50999999</v>
      </c>
      <c r="G50" s="79">
        <f>G51+G55+G61+G64+G67+G70+G74+G78+G86</f>
        <v>52268.53</v>
      </c>
      <c r="H50" s="80">
        <f>H51+H55+H61+H64+H67+H70+H74+H78+H86</f>
        <v>69339132.469999999</v>
      </c>
      <c r="I50" s="44"/>
    </row>
    <row r="51" spans="2:10" ht="24" customHeight="1">
      <c r="B51" s="45" t="s">
        <v>114</v>
      </c>
      <c r="C51" s="46" t="s">
        <v>88</v>
      </c>
      <c r="D51" s="47" t="s">
        <v>115</v>
      </c>
      <c r="E51" s="48">
        <f>SUM(E52:E54)</f>
        <v>1403110.9</v>
      </c>
      <c r="F51" s="48">
        <f>SUM(F52:F54)</f>
        <v>56321539.07</v>
      </c>
      <c r="G51" s="48">
        <f>SUM(G52:G54)</f>
        <v>0</v>
      </c>
      <c r="H51" s="49">
        <f>SUM(H52:H54)</f>
        <v>57724649.969999999</v>
      </c>
      <c r="I51" s="44"/>
    </row>
    <row r="52" spans="2:10" ht="13.35" customHeight="1">
      <c r="B52" s="64" t="s">
        <v>116</v>
      </c>
      <c r="C52" s="59" t="s">
        <v>88</v>
      </c>
      <c r="D52" s="65" t="s">
        <v>117</v>
      </c>
      <c r="E52" s="66">
        <v>1077658.1499999999</v>
      </c>
      <c r="F52" s="66">
        <v>43259019.890000001</v>
      </c>
      <c r="G52" s="66">
        <v>0</v>
      </c>
      <c r="H52" s="63">
        <f>SUM(E52:G52)</f>
        <v>44336678.039999999</v>
      </c>
      <c r="I52" s="44"/>
    </row>
    <row r="53" spans="2:10" ht="13.35" customHeight="1">
      <c r="B53" s="64" t="s">
        <v>118</v>
      </c>
      <c r="C53" s="59" t="s">
        <v>88</v>
      </c>
      <c r="D53" s="65" t="s">
        <v>119</v>
      </c>
      <c r="E53" s="66">
        <v>325452.75</v>
      </c>
      <c r="F53" s="66">
        <v>13062519.18</v>
      </c>
      <c r="G53" s="66">
        <v>0</v>
      </c>
      <c r="H53" s="63">
        <f>SUM(E53:G53)</f>
        <v>13387971.93</v>
      </c>
      <c r="I53" s="44"/>
    </row>
    <row r="54" spans="2:10" ht="12.2" hidden="1" customHeight="1">
      <c r="B54" s="58"/>
      <c r="C54" s="59"/>
      <c r="D54" s="60"/>
      <c r="E54" s="62"/>
      <c r="F54" s="62"/>
      <c r="G54" s="62"/>
      <c r="H54" s="63"/>
      <c r="I54" s="44"/>
    </row>
    <row r="55" spans="2:10" ht="24" customHeight="1">
      <c r="B55" s="45" t="s">
        <v>120</v>
      </c>
      <c r="C55" s="46" t="s">
        <v>91</v>
      </c>
      <c r="D55" s="47" t="s">
        <v>121</v>
      </c>
      <c r="E55" s="48">
        <f>SUM(E56:E60)</f>
        <v>509053.37</v>
      </c>
      <c r="F55" s="48">
        <f>SUM(F56:F60)</f>
        <v>7458899.6399999997</v>
      </c>
      <c r="G55" s="48">
        <f>SUM(G56:G60)</f>
        <v>0</v>
      </c>
      <c r="H55" s="49">
        <f>SUM(H56:H60)</f>
        <v>7967953.0099999998</v>
      </c>
      <c r="I55" s="44"/>
    </row>
    <row r="56" spans="2:10" ht="13.35" customHeight="1">
      <c r="B56" s="64" t="s">
        <v>122</v>
      </c>
      <c r="C56" s="59" t="s">
        <v>91</v>
      </c>
      <c r="D56" s="65" t="s">
        <v>123</v>
      </c>
      <c r="E56" s="66">
        <v>0</v>
      </c>
      <c r="F56" s="66">
        <v>50444.26</v>
      </c>
      <c r="G56" s="66">
        <v>0</v>
      </c>
      <c r="H56" s="63">
        <f>SUM(E56:G56)</f>
        <v>50444.26</v>
      </c>
      <c r="I56" s="44"/>
    </row>
    <row r="57" spans="2:10" ht="13.35" customHeight="1">
      <c r="B57" s="64" t="s">
        <v>124</v>
      </c>
      <c r="C57" s="59" t="s">
        <v>91</v>
      </c>
      <c r="D57" s="65" t="s">
        <v>125</v>
      </c>
      <c r="E57" s="66">
        <v>0</v>
      </c>
      <c r="F57" s="66">
        <v>2252243.11</v>
      </c>
      <c r="G57" s="66">
        <v>0</v>
      </c>
      <c r="H57" s="63">
        <f>SUM(E57:G57)</f>
        <v>2252243.11</v>
      </c>
      <c r="I57" s="44"/>
    </row>
    <row r="58" spans="2:10" ht="13.35" customHeight="1">
      <c r="B58" s="64" t="s">
        <v>126</v>
      </c>
      <c r="C58" s="59" t="s">
        <v>91</v>
      </c>
      <c r="D58" s="65" t="s">
        <v>127</v>
      </c>
      <c r="E58" s="66">
        <v>0</v>
      </c>
      <c r="F58" s="66">
        <v>374568.01</v>
      </c>
      <c r="G58" s="66">
        <v>0</v>
      </c>
      <c r="H58" s="63">
        <f>SUM(E58:G58)</f>
        <v>374568.01</v>
      </c>
      <c r="I58" s="44"/>
    </row>
    <row r="59" spans="2:10" ht="13.35" customHeight="1">
      <c r="B59" s="64" t="s">
        <v>128</v>
      </c>
      <c r="C59" s="59" t="s">
        <v>91</v>
      </c>
      <c r="D59" s="65" t="s">
        <v>129</v>
      </c>
      <c r="E59" s="66">
        <v>509053.37</v>
      </c>
      <c r="F59" s="66">
        <v>4781644.26</v>
      </c>
      <c r="G59" s="66">
        <v>0</v>
      </c>
      <c r="H59" s="63">
        <f>SUM(E59:G59)</f>
        <v>5290697.63</v>
      </c>
      <c r="I59" s="44"/>
    </row>
    <row r="60" spans="2:10" ht="12.2" hidden="1" customHeight="1">
      <c r="B60" s="58"/>
      <c r="C60" s="59"/>
      <c r="D60" s="60"/>
      <c r="E60" s="62"/>
      <c r="F60" s="62"/>
      <c r="G60" s="62"/>
      <c r="H60" s="63"/>
      <c r="I60" s="44"/>
    </row>
    <row r="61" spans="2:10" ht="24" customHeight="1">
      <c r="B61" s="45" t="s">
        <v>130</v>
      </c>
      <c r="C61" s="46" t="s">
        <v>103</v>
      </c>
      <c r="D61" s="47" t="s">
        <v>131</v>
      </c>
      <c r="E61" s="48">
        <f>SUM(E62:E63)</f>
        <v>0</v>
      </c>
      <c r="F61" s="48">
        <f>SUM(F62:F63)</f>
        <v>0</v>
      </c>
      <c r="G61" s="48">
        <f>SUM(G62:G63)</f>
        <v>0</v>
      </c>
      <c r="H61" s="49">
        <f>SUM(H62:H63)</f>
        <v>0</v>
      </c>
      <c r="I61" s="44"/>
    </row>
    <row r="62" spans="2:10" ht="11.25" customHeight="1">
      <c r="B62" s="50"/>
      <c r="C62" s="51"/>
      <c r="D62" s="52"/>
      <c r="E62" s="54"/>
      <c r="F62" s="54"/>
      <c r="G62" s="54"/>
      <c r="H62" s="55">
        <f>SUM(E62:G62)</f>
        <v>0</v>
      </c>
      <c r="I62" s="56"/>
      <c r="J62" s="57"/>
    </row>
    <row r="63" spans="2:10" ht="11.25" hidden="1" customHeight="1">
      <c r="B63" s="58"/>
      <c r="C63" s="59"/>
      <c r="D63" s="60"/>
      <c r="E63" s="62"/>
      <c r="F63" s="62"/>
      <c r="G63" s="62"/>
      <c r="H63" s="63"/>
      <c r="I63" s="44"/>
    </row>
    <row r="64" spans="2:10" ht="24" customHeight="1">
      <c r="B64" s="45" t="s">
        <v>132</v>
      </c>
      <c r="C64" s="46" t="s">
        <v>115</v>
      </c>
      <c r="D64" s="47" t="s">
        <v>133</v>
      </c>
      <c r="E64" s="48">
        <f>SUM(E65:E66)</f>
        <v>0</v>
      </c>
      <c r="F64" s="48">
        <f>SUM(F65:F66)</f>
        <v>0</v>
      </c>
      <c r="G64" s="48">
        <f>SUM(G65:G66)</f>
        <v>0</v>
      </c>
      <c r="H64" s="49">
        <f>SUM(H65:H66)</f>
        <v>0</v>
      </c>
      <c r="I64" s="44"/>
    </row>
    <row r="65" spans="2:10" ht="11.25" customHeight="1">
      <c r="B65" s="50"/>
      <c r="C65" s="51"/>
      <c r="D65" s="52"/>
      <c r="E65" s="54"/>
      <c r="F65" s="54"/>
      <c r="G65" s="54"/>
      <c r="H65" s="55">
        <f>SUM(E65:G65)</f>
        <v>0</v>
      </c>
      <c r="I65" s="56"/>
      <c r="J65" s="57"/>
    </row>
    <row r="66" spans="2:10" ht="11.25" hidden="1" customHeight="1">
      <c r="B66" s="58"/>
      <c r="C66" s="59"/>
      <c r="D66" s="60"/>
      <c r="E66" s="62"/>
      <c r="F66" s="62"/>
      <c r="G66" s="62"/>
      <c r="H66" s="63"/>
      <c r="I66" s="44"/>
    </row>
    <row r="67" spans="2:10" ht="24" customHeight="1">
      <c r="B67" s="45" t="s">
        <v>134</v>
      </c>
      <c r="C67" s="46" t="s">
        <v>131</v>
      </c>
      <c r="D67" s="47" t="s">
        <v>135</v>
      </c>
      <c r="E67" s="48">
        <f>SUM(E68:E69)</f>
        <v>0</v>
      </c>
      <c r="F67" s="48">
        <f>SUM(F68:F69)</f>
        <v>0</v>
      </c>
      <c r="G67" s="48">
        <f>SUM(G68:G69)</f>
        <v>0</v>
      </c>
      <c r="H67" s="49">
        <f>SUM(H68:H69)</f>
        <v>0</v>
      </c>
      <c r="I67" s="44"/>
    </row>
    <row r="68" spans="2:10" ht="11.25" customHeight="1">
      <c r="B68" s="50"/>
      <c r="C68" s="51"/>
      <c r="D68" s="52"/>
      <c r="E68" s="54"/>
      <c r="F68" s="54"/>
      <c r="G68" s="54"/>
      <c r="H68" s="55">
        <f>SUM(E68:G68)</f>
        <v>0</v>
      </c>
      <c r="I68" s="56"/>
      <c r="J68" s="57"/>
    </row>
    <row r="69" spans="2:10" ht="11.25" hidden="1" customHeight="1">
      <c r="B69" s="58"/>
      <c r="C69" s="59"/>
      <c r="D69" s="60"/>
      <c r="E69" s="62"/>
      <c r="F69" s="62"/>
      <c r="G69" s="62"/>
      <c r="H69" s="63"/>
      <c r="I69" s="44"/>
    </row>
    <row r="70" spans="2:10" ht="24" customHeight="1">
      <c r="B70" s="45" t="s">
        <v>136</v>
      </c>
      <c r="C70" s="46" t="s">
        <v>133</v>
      </c>
      <c r="D70" s="47" t="s">
        <v>137</v>
      </c>
      <c r="E70" s="48">
        <f>SUM(E71:E73)</f>
        <v>0</v>
      </c>
      <c r="F70" s="48">
        <f>SUM(F71:F73)</f>
        <v>660294.79</v>
      </c>
      <c r="G70" s="48">
        <f>SUM(G71:G73)</f>
        <v>0</v>
      </c>
      <c r="H70" s="48">
        <f>SUM(H71:H73)</f>
        <v>660294.79</v>
      </c>
      <c r="I70" s="81"/>
    </row>
    <row r="71" spans="2:10" ht="13.35" customHeight="1">
      <c r="B71" s="64" t="s">
        <v>138</v>
      </c>
      <c r="C71" s="59" t="s">
        <v>133</v>
      </c>
      <c r="D71" s="65" t="s">
        <v>139</v>
      </c>
      <c r="E71" s="66">
        <v>0</v>
      </c>
      <c r="F71" s="66">
        <v>397451.4</v>
      </c>
      <c r="G71" s="66">
        <v>0</v>
      </c>
      <c r="H71" s="63">
        <f>SUM(E71:G71)</f>
        <v>397451.4</v>
      </c>
      <c r="I71" s="44"/>
    </row>
    <row r="72" spans="2:10" ht="13.35" customHeight="1">
      <c r="B72" s="64" t="s">
        <v>140</v>
      </c>
      <c r="C72" s="59" t="s">
        <v>133</v>
      </c>
      <c r="D72" s="65" t="s">
        <v>141</v>
      </c>
      <c r="E72" s="66">
        <v>0</v>
      </c>
      <c r="F72" s="66">
        <v>262843.39</v>
      </c>
      <c r="G72" s="66">
        <v>0</v>
      </c>
      <c r="H72" s="63">
        <f>SUM(E72:G72)</f>
        <v>262843.39</v>
      </c>
      <c r="I72" s="44"/>
    </row>
    <row r="73" spans="2:10" ht="11.25" hidden="1" customHeight="1">
      <c r="B73" s="58"/>
      <c r="C73" s="59"/>
      <c r="D73" s="60"/>
      <c r="E73" s="62"/>
      <c r="F73" s="62"/>
      <c r="G73" s="62"/>
      <c r="H73" s="63"/>
      <c r="I73" s="44"/>
    </row>
    <row r="74" spans="2:10" ht="24" customHeight="1">
      <c r="B74" s="45" t="s">
        <v>142</v>
      </c>
      <c r="C74" s="46" t="s">
        <v>135</v>
      </c>
      <c r="D74" s="47" t="s">
        <v>143</v>
      </c>
      <c r="E74" s="48">
        <f>SUM(E75:E77)</f>
        <v>0</v>
      </c>
      <c r="F74" s="48">
        <f>SUM(F75:F77)</f>
        <v>1811511.01</v>
      </c>
      <c r="G74" s="48">
        <f>SUM(G75:G77)</f>
        <v>52257</v>
      </c>
      <c r="H74" s="49">
        <f>SUM(H75:H77)</f>
        <v>1863768.01</v>
      </c>
      <c r="I74" s="44"/>
    </row>
    <row r="75" spans="2:10" ht="13.35" customHeight="1">
      <c r="B75" s="64" t="s">
        <v>144</v>
      </c>
      <c r="C75" s="59" t="s">
        <v>135</v>
      </c>
      <c r="D75" s="65" t="s">
        <v>145</v>
      </c>
      <c r="E75" s="66">
        <v>0</v>
      </c>
      <c r="F75" s="66">
        <v>1686545.71</v>
      </c>
      <c r="G75" s="66">
        <v>52257</v>
      </c>
      <c r="H75" s="63">
        <f>SUM(E75:G75)</f>
        <v>1738802.71</v>
      </c>
      <c r="I75" s="44"/>
    </row>
    <row r="76" spans="2:10" ht="13.35" customHeight="1">
      <c r="B76" s="64" t="s">
        <v>146</v>
      </c>
      <c r="C76" s="59" t="s">
        <v>135</v>
      </c>
      <c r="D76" s="65" t="s">
        <v>147</v>
      </c>
      <c r="E76" s="66">
        <v>0</v>
      </c>
      <c r="F76" s="66">
        <v>124965.3</v>
      </c>
      <c r="G76" s="66">
        <v>0</v>
      </c>
      <c r="H76" s="63">
        <f>SUM(E76:G76)</f>
        <v>124965.3</v>
      </c>
      <c r="I76" s="44"/>
    </row>
    <row r="77" spans="2:10" ht="12.2" hidden="1" customHeight="1">
      <c r="B77" s="58"/>
      <c r="C77" s="59"/>
      <c r="D77" s="60"/>
      <c r="E77" s="62"/>
      <c r="F77" s="62"/>
      <c r="G77" s="62"/>
      <c r="H77" s="63"/>
      <c r="I77" s="44"/>
    </row>
    <row r="78" spans="2:10" ht="25.5" customHeight="1">
      <c r="B78" s="45" t="s">
        <v>148</v>
      </c>
      <c r="C78" s="46" t="s">
        <v>137</v>
      </c>
      <c r="D78" s="47" t="s">
        <v>149</v>
      </c>
      <c r="E78" s="48">
        <f>SUM(E79:E80)</f>
        <v>0</v>
      </c>
      <c r="F78" s="48">
        <f>SUM(F79:F80)</f>
        <v>0</v>
      </c>
      <c r="G78" s="48">
        <f>SUM(G79:G80)</f>
        <v>0</v>
      </c>
      <c r="H78" s="49">
        <f>SUM(H79:H80)</f>
        <v>0</v>
      </c>
      <c r="I78" s="44"/>
    </row>
    <row r="79" spans="2:10" ht="11.25" customHeight="1">
      <c r="B79" s="50"/>
      <c r="C79" s="51"/>
      <c r="D79" s="52"/>
      <c r="E79" s="54"/>
      <c r="F79" s="54"/>
      <c r="G79" s="54"/>
      <c r="H79" s="55">
        <f>SUM(E79:G79)</f>
        <v>0</v>
      </c>
      <c r="I79" s="56"/>
      <c r="J79" s="57"/>
    </row>
    <row r="80" spans="2:10" ht="0.75" customHeight="1">
      <c r="B80" s="58"/>
      <c r="C80" s="68"/>
      <c r="D80" s="69"/>
      <c r="E80" s="70"/>
      <c r="F80" s="70"/>
      <c r="G80" s="70"/>
      <c r="H80" s="71"/>
      <c r="I80" s="44"/>
    </row>
    <row r="81" spans="1:9" ht="12.2" customHeight="1">
      <c r="B81" s="72"/>
      <c r="C81" s="73"/>
      <c r="D81" s="73"/>
      <c r="E81" s="73"/>
      <c r="F81" s="73"/>
      <c r="G81" s="73"/>
      <c r="H81" s="73" t="s">
        <v>150</v>
      </c>
    </row>
    <row r="82" spans="1:9" ht="12.2" customHeight="1">
      <c r="A82" s="82"/>
      <c r="B82" s="83"/>
      <c r="C82" s="21" t="s">
        <v>42</v>
      </c>
      <c r="D82" s="156" t="s">
        <v>43</v>
      </c>
      <c r="E82" s="22" t="s">
        <v>44</v>
      </c>
      <c r="F82" s="22" t="s">
        <v>45</v>
      </c>
      <c r="G82" s="23" t="s">
        <v>46</v>
      </c>
      <c r="H82" s="24"/>
    </row>
    <row r="83" spans="1:9" ht="12.2" customHeight="1">
      <c r="A83" s="82"/>
      <c r="B83" s="26" t="s">
        <v>48</v>
      </c>
      <c r="C83" s="26" t="s">
        <v>49</v>
      </c>
      <c r="D83" s="157"/>
      <c r="E83" s="27" t="s">
        <v>50</v>
      </c>
      <c r="F83" s="27" t="s">
        <v>51</v>
      </c>
      <c r="G83" s="28" t="s">
        <v>52</v>
      </c>
      <c r="H83" s="29" t="s">
        <v>53</v>
      </c>
    </row>
    <row r="84" spans="1:9" ht="12.2" customHeight="1">
      <c r="A84" s="82"/>
      <c r="B84" s="84"/>
      <c r="C84" s="31" t="s">
        <v>56</v>
      </c>
      <c r="D84" s="158"/>
      <c r="E84" s="32" t="s">
        <v>57</v>
      </c>
      <c r="F84" s="32" t="s">
        <v>58</v>
      </c>
      <c r="G84" s="33" t="s">
        <v>59</v>
      </c>
      <c r="H84" s="34"/>
    </row>
    <row r="85" spans="1:9" ht="12.2" customHeight="1">
      <c r="B85" s="35">
        <v>1</v>
      </c>
      <c r="C85" s="36">
        <v>2</v>
      </c>
      <c r="D85" s="36">
        <v>3</v>
      </c>
      <c r="E85" s="36">
        <v>4</v>
      </c>
      <c r="F85" s="36">
        <v>5</v>
      </c>
      <c r="G85" s="37" t="s">
        <v>62</v>
      </c>
      <c r="H85" s="38" t="s">
        <v>63</v>
      </c>
    </row>
    <row r="86" spans="1:9" ht="24" customHeight="1">
      <c r="B86" s="75" t="s">
        <v>151</v>
      </c>
      <c r="C86" s="40" t="s">
        <v>143</v>
      </c>
      <c r="D86" s="41" t="s">
        <v>152</v>
      </c>
      <c r="E86" s="76">
        <f>SUM(E87:E89)</f>
        <v>8129.16</v>
      </c>
      <c r="F86" s="76">
        <f>SUM(F87:F89)</f>
        <v>1114326</v>
      </c>
      <c r="G86" s="76">
        <f>SUM(G87:G89)</f>
        <v>11.53</v>
      </c>
      <c r="H86" s="77">
        <f>SUM(H87:H89)</f>
        <v>1122466.69</v>
      </c>
      <c r="I86" s="44"/>
    </row>
    <row r="87" spans="1:9" ht="13.35" customHeight="1">
      <c r="B87" s="64" t="s">
        <v>153</v>
      </c>
      <c r="C87" s="59" t="s">
        <v>143</v>
      </c>
      <c r="D87" s="65" t="s">
        <v>154</v>
      </c>
      <c r="E87" s="66">
        <v>0</v>
      </c>
      <c r="F87" s="66">
        <v>1114326</v>
      </c>
      <c r="G87" s="66">
        <v>0</v>
      </c>
      <c r="H87" s="63">
        <f>SUM(E87:G87)</f>
        <v>1114326</v>
      </c>
      <c r="I87" s="44"/>
    </row>
    <row r="88" spans="1:9" ht="24.4" customHeight="1">
      <c r="B88" s="64" t="s">
        <v>155</v>
      </c>
      <c r="C88" s="59" t="s">
        <v>143</v>
      </c>
      <c r="D88" s="65" t="s">
        <v>156</v>
      </c>
      <c r="E88" s="66">
        <v>8129.16</v>
      </c>
      <c r="F88" s="66">
        <v>0</v>
      </c>
      <c r="G88" s="66">
        <v>11.53</v>
      </c>
      <c r="H88" s="63">
        <f>SUM(E88:G88)</f>
        <v>8140.69</v>
      </c>
      <c r="I88" s="44"/>
    </row>
    <row r="89" spans="1:9" ht="12.2" hidden="1" customHeight="1">
      <c r="B89" s="64"/>
      <c r="C89" s="59"/>
      <c r="D89" s="60"/>
      <c r="E89" s="62"/>
      <c r="F89" s="62"/>
      <c r="G89" s="62"/>
      <c r="H89" s="63"/>
      <c r="I89" s="44"/>
    </row>
    <row r="90" spans="1:9" ht="15" customHeight="1">
      <c r="B90" s="85" t="s">
        <v>157</v>
      </c>
      <c r="C90" s="46" t="s">
        <v>158</v>
      </c>
      <c r="D90" s="47"/>
      <c r="E90" s="48">
        <f>E91-E92</f>
        <v>0</v>
      </c>
      <c r="F90" s="48">
        <f>F91-F92</f>
        <v>-4256609.5999999866</v>
      </c>
      <c r="G90" s="48">
        <f>G91-G92</f>
        <v>4370.6999999999971</v>
      </c>
      <c r="H90" s="48">
        <f>H91-H92</f>
        <v>-4252238.8999999985</v>
      </c>
      <c r="I90" s="81"/>
    </row>
    <row r="91" spans="1:9" ht="15" customHeight="1">
      <c r="B91" s="45" t="s">
        <v>159</v>
      </c>
      <c r="C91" s="46" t="s">
        <v>160</v>
      </c>
      <c r="D91" s="47"/>
      <c r="E91" s="86">
        <f>E17-E50</f>
        <v>0</v>
      </c>
      <c r="F91" s="86">
        <f>F17-F50</f>
        <v>-4256609.5999999866</v>
      </c>
      <c r="G91" s="86">
        <f>G17-G50</f>
        <v>4408.6999999999971</v>
      </c>
      <c r="H91" s="87">
        <f>H17-H50</f>
        <v>-4252200.8999999985</v>
      </c>
      <c r="I91" s="44"/>
    </row>
    <row r="92" spans="1:9" ht="15" customHeight="1">
      <c r="B92" s="45" t="s">
        <v>161</v>
      </c>
      <c r="C92" s="46" t="s">
        <v>162</v>
      </c>
      <c r="D92" s="47"/>
      <c r="E92" s="66">
        <v>0</v>
      </c>
      <c r="F92" s="66">
        <v>0</v>
      </c>
      <c r="G92" s="66">
        <v>38</v>
      </c>
      <c r="H92" s="63">
        <f>SUM(E92:G92)</f>
        <v>38</v>
      </c>
      <c r="I92" s="44"/>
    </row>
    <row r="93" spans="1:9" ht="24.4" customHeight="1">
      <c r="B93" s="85" t="s">
        <v>163</v>
      </c>
      <c r="C93" s="46" t="s">
        <v>164</v>
      </c>
      <c r="D93" s="47"/>
      <c r="E93" s="79">
        <f>E94+E97+E100+E103+E110+E113+E116+E127+E124</f>
        <v>0</v>
      </c>
      <c r="F93" s="79">
        <f>F94+F97+F100+F103+F110+F113+F116+F127+F124</f>
        <v>0</v>
      </c>
      <c r="G93" s="79">
        <f>G94+G97+G100+G103+G110+G113+G116+G127+G124</f>
        <v>0</v>
      </c>
      <c r="H93" s="80">
        <f>H94+H97+H100+H103+H110+H113+H116+H127+H124</f>
        <v>0</v>
      </c>
      <c r="I93" s="44"/>
    </row>
    <row r="94" spans="1:9" ht="15" customHeight="1">
      <c r="B94" s="45" t="s">
        <v>165</v>
      </c>
      <c r="C94" s="46" t="s">
        <v>166</v>
      </c>
      <c r="D94" s="47"/>
      <c r="E94" s="48">
        <f>E95-E96</f>
        <v>0</v>
      </c>
      <c r="F94" s="48">
        <f>F95-F96</f>
        <v>0</v>
      </c>
      <c r="G94" s="48">
        <f>G95-G96</f>
        <v>0</v>
      </c>
      <c r="H94" s="49">
        <f>H95-H96</f>
        <v>0</v>
      </c>
      <c r="I94" s="44"/>
    </row>
    <row r="95" spans="1:9" ht="22.5" customHeight="1">
      <c r="B95" s="88" t="s">
        <v>167</v>
      </c>
      <c r="C95" s="46" t="s">
        <v>168</v>
      </c>
      <c r="D95" s="47" t="s">
        <v>164</v>
      </c>
      <c r="E95" s="62">
        <v>0</v>
      </c>
      <c r="F95" s="62">
        <v>0</v>
      </c>
      <c r="G95" s="62">
        <v>0</v>
      </c>
      <c r="H95" s="63">
        <f>SUM(E95:G95)</f>
        <v>0</v>
      </c>
      <c r="I95" s="44"/>
    </row>
    <row r="96" spans="1:9" ht="13.35" customHeight="1">
      <c r="B96" s="88" t="s">
        <v>169</v>
      </c>
      <c r="C96" s="46" t="s">
        <v>170</v>
      </c>
      <c r="D96" s="47" t="s">
        <v>171</v>
      </c>
      <c r="E96" s="62">
        <v>0</v>
      </c>
      <c r="F96" s="62">
        <v>0</v>
      </c>
      <c r="G96" s="62">
        <v>0</v>
      </c>
      <c r="H96" s="63">
        <f>SUM(E96:G96)</f>
        <v>0</v>
      </c>
      <c r="I96" s="44"/>
    </row>
    <row r="97" spans="2:10" ht="15" customHeight="1">
      <c r="B97" s="45" t="s">
        <v>172</v>
      </c>
      <c r="C97" s="46" t="s">
        <v>173</v>
      </c>
      <c r="D97" s="47"/>
      <c r="E97" s="48">
        <f>E98-E99</f>
        <v>0</v>
      </c>
      <c r="F97" s="48">
        <f>F98-F99</f>
        <v>0</v>
      </c>
      <c r="G97" s="48">
        <f>G98-G99</f>
        <v>0</v>
      </c>
      <c r="H97" s="49">
        <f>H98-H99</f>
        <v>0</v>
      </c>
      <c r="I97" s="44"/>
    </row>
    <row r="98" spans="2:10" ht="22.5" customHeight="1">
      <c r="B98" s="88" t="s">
        <v>174</v>
      </c>
      <c r="C98" s="46" t="s">
        <v>175</v>
      </c>
      <c r="D98" s="47" t="s">
        <v>166</v>
      </c>
      <c r="E98" s="62">
        <v>0</v>
      </c>
      <c r="F98" s="62">
        <v>0</v>
      </c>
      <c r="G98" s="62">
        <v>0</v>
      </c>
      <c r="H98" s="63">
        <f>SUM(E98:G98)</f>
        <v>0</v>
      </c>
      <c r="I98" s="44"/>
    </row>
    <row r="99" spans="2:10" ht="13.35" customHeight="1">
      <c r="B99" s="88" t="s">
        <v>176</v>
      </c>
      <c r="C99" s="46" t="s">
        <v>177</v>
      </c>
      <c r="D99" s="47" t="s">
        <v>178</v>
      </c>
      <c r="E99" s="62">
        <v>0</v>
      </c>
      <c r="F99" s="62">
        <v>0</v>
      </c>
      <c r="G99" s="62">
        <v>0</v>
      </c>
      <c r="H99" s="63">
        <f>SUM(E99:G99)</f>
        <v>0</v>
      </c>
      <c r="I99" s="44"/>
    </row>
    <row r="100" spans="2:10" ht="15" customHeight="1">
      <c r="B100" s="45" t="s">
        <v>179</v>
      </c>
      <c r="C100" s="46" t="s">
        <v>180</v>
      </c>
      <c r="D100" s="47"/>
      <c r="E100" s="48">
        <f>E101-E102</f>
        <v>0</v>
      </c>
      <c r="F100" s="48">
        <f>F101-F102</f>
        <v>0</v>
      </c>
      <c r="G100" s="48">
        <f>G101-G102</f>
        <v>0</v>
      </c>
      <c r="H100" s="49">
        <f>H101-H102</f>
        <v>0</v>
      </c>
      <c r="I100" s="44"/>
    </row>
    <row r="101" spans="2:10" ht="22.5" customHeight="1">
      <c r="B101" s="88" t="s">
        <v>181</v>
      </c>
      <c r="C101" s="46" t="s">
        <v>182</v>
      </c>
      <c r="D101" s="47" t="s">
        <v>173</v>
      </c>
      <c r="E101" s="62">
        <v>0</v>
      </c>
      <c r="F101" s="62">
        <v>0</v>
      </c>
      <c r="G101" s="62">
        <v>0</v>
      </c>
      <c r="H101" s="63">
        <f>SUM(E101:G101)</f>
        <v>0</v>
      </c>
      <c r="I101" s="44"/>
    </row>
    <row r="102" spans="2:10" ht="13.35" customHeight="1">
      <c r="B102" s="88" t="s">
        <v>183</v>
      </c>
      <c r="C102" s="46" t="s">
        <v>184</v>
      </c>
      <c r="D102" s="47" t="s">
        <v>185</v>
      </c>
      <c r="E102" s="62">
        <v>0</v>
      </c>
      <c r="F102" s="62">
        <v>0</v>
      </c>
      <c r="G102" s="62">
        <v>0</v>
      </c>
      <c r="H102" s="63">
        <f>SUM(E102:G102)</f>
        <v>0</v>
      </c>
      <c r="I102" s="44"/>
    </row>
    <row r="103" spans="2:10" ht="15" customHeight="1">
      <c r="B103" s="45" t="s">
        <v>186</v>
      </c>
      <c r="C103" s="46" t="s">
        <v>187</v>
      </c>
      <c r="D103" s="47"/>
      <c r="E103" s="48">
        <f>E104-E107</f>
        <v>0</v>
      </c>
      <c r="F103" s="48">
        <f>F104-F107</f>
        <v>0</v>
      </c>
      <c r="G103" s="48">
        <f>G104-G107</f>
        <v>0</v>
      </c>
      <c r="H103" s="49">
        <f>H104-H107</f>
        <v>0</v>
      </c>
      <c r="I103" s="44"/>
    </row>
    <row r="104" spans="2:10" ht="33.75" customHeight="1">
      <c r="B104" s="88" t="s">
        <v>188</v>
      </c>
      <c r="C104" s="46" t="s">
        <v>189</v>
      </c>
      <c r="D104" s="47" t="s">
        <v>190</v>
      </c>
      <c r="E104" s="62">
        <v>0</v>
      </c>
      <c r="F104" s="62">
        <v>0</v>
      </c>
      <c r="G104" s="62">
        <v>0</v>
      </c>
      <c r="H104" s="63">
        <f>SUM(E104:G104)</f>
        <v>0</v>
      </c>
      <c r="I104" s="44"/>
    </row>
    <row r="105" spans="2:10" ht="11.25" customHeight="1">
      <c r="B105" s="50"/>
      <c r="C105" s="51"/>
      <c r="D105" s="89"/>
      <c r="E105" s="90"/>
      <c r="F105" s="90"/>
      <c r="G105" s="90"/>
      <c r="H105" s="55">
        <f>SUM(E105:G105)</f>
        <v>0</v>
      </c>
      <c r="I105" s="56"/>
      <c r="J105" s="57"/>
    </row>
    <row r="106" spans="2:10" ht="11.25" hidden="1" customHeight="1">
      <c r="B106" s="64"/>
      <c r="C106" s="59"/>
      <c r="D106" s="60"/>
      <c r="E106" s="62"/>
      <c r="F106" s="62"/>
      <c r="G106" s="62"/>
      <c r="H106" s="63"/>
      <c r="I106" s="44"/>
    </row>
    <row r="107" spans="2:10" ht="22.5" customHeight="1">
      <c r="B107" s="88" t="s">
        <v>191</v>
      </c>
      <c r="C107" s="46" t="s">
        <v>192</v>
      </c>
      <c r="D107" s="47" t="s">
        <v>193</v>
      </c>
      <c r="E107" s="62">
        <v>0</v>
      </c>
      <c r="F107" s="62">
        <v>0</v>
      </c>
      <c r="G107" s="62">
        <v>0</v>
      </c>
      <c r="H107" s="63">
        <f>SUM(E107:G107)</f>
        <v>0</v>
      </c>
      <c r="I107" s="44"/>
    </row>
    <row r="108" spans="2:10" ht="11.25" customHeight="1">
      <c r="B108" s="50"/>
      <c r="C108" s="51"/>
      <c r="D108" s="89"/>
      <c r="E108" s="90"/>
      <c r="F108" s="90"/>
      <c r="G108" s="90"/>
      <c r="H108" s="55">
        <f>SUM(E108:G108)</f>
        <v>0</v>
      </c>
      <c r="I108" s="56"/>
      <c r="J108" s="57"/>
    </row>
    <row r="109" spans="2:10" ht="11.25" hidden="1" customHeight="1">
      <c r="B109" s="64"/>
      <c r="C109" s="59"/>
      <c r="D109" s="60"/>
      <c r="E109" s="62"/>
      <c r="F109" s="62"/>
      <c r="G109" s="62"/>
      <c r="H109" s="63"/>
      <c r="I109" s="44"/>
    </row>
    <row r="110" spans="2:10" ht="15" customHeight="1">
      <c r="B110" s="45" t="s">
        <v>194</v>
      </c>
      <c r="C110" s="46" t="s">
        <v>195</v>
      </c>
      <c r="D110" s="47"/>
      <c r="E110" s="48">
        <f>E111-E112</f>
        <v>0</v>
      </c>
      <c r="F110" s="48">
        <f>F111-F112</f>
        <v>0</v>
      </c>
      <c r="G110" s="48">
        <f>G111-G112</f>
        <v>0</v>
      </c>
      <c r="H110" s="49">
        <f>H111-H112</f>
        <v>0</v>
      </c>
      <c r="I110" s="44"/>
    </row>
    <row r="111" spans="2:10" ht="22.5" customHeight="1">
      <c r="B111" s="88" t="s">
        <v>196</v>
      </c>
      <c r="C111" s="46" t="s">
        <v>197</v>
      </c>
      <c r="D111" s="47" t="s">
        <v>198</v>
      </c>
      <c r="E111" s="62">
        <v>0</v>
      </c>
      <c r="F111" s="62">
        <v>0</v>
      </c>
      <c r="G111" s="62">
        <v>0</v>
      </c>
      <c r="H111" s="63">
        <f>SUM(E111:G111)</f>
        <v>0</v>
      </c>
      <c r="I111" s="44"/>
    </row>
    <row r="112" spans="2:10" ht="13.35" customHeight="1">
      <c r="B112" s="88" t="s">
        <v>199</v>
      </c>
      <c r="C112" s="46" t="s">
        <v>200</v>
      </c>
      <c r="D112" s="47" t="s">
        <v>201</v>
      </c>
      <c r="E112" s="62">
        <v>0</v>
      </c>
      <c r="F112" s="62">
        <v>0</v>
      </c>
      <c r="G112" s="62">
        <v>0</v>
      </c>
      <c r="H112" s="63">
        <f>SUM(E112:G112)</f>
        <v>0</v>
      </c>
      <c r="I112" s="44"/>
    </row>
    <row r="113" spans="1:9" ht="12" customHeight="1">
      <c r="B113" s="45" t="s">
        <v>202</v>
      </c>
      <c r="C113" s="46" t="s">
        <v>203</v>
      </c>
      <c r="D113" s="47"/>
      <c r="E113" s="48">
        <f>E114-E115</f>
        <v>0</v>
      </c>
      <c r="F113" s="48">
        <f>F114-F115</f>
        <v>0</v>
      </c>
      <c r="G113" s="48">
        <f>G114-G115</f>
        <v>0</v>
      </c>
      <c r="H113" s="49">
        <f>H114-H115</f>
        <v>0</v>
      </c>
      <c r="I113" s="44"/>
    </row>
    <row r="114" spans="1:9" ht="22.5" customHeight="1">
      <c r="B114" s="88" t="s">
        <v>204</v>
      </c>
      <c r="C114" s="46" t="s">
        <v>205</v>
      </c>
      <c r="D114" s="47" t="s">
        <v>187</v>
      </c>
      <c r="E114" s="62">
        <v>0</v>
      </c>
      <c r="F114" s="62">
        <v>0</v>
      </c>
      <c r="G114" s="62">
        <v>0</v>
      </c>
      <c r="H114" s="63">
        <f>SUM(E114:G114)</f>
        <v>0</v>
      </c>
      <c r="I114" s="44"/>
    </row>
    <row r="115" spans="1:9" ht="11.25" customHeight="1">
      <c r="B115" s="88" t="s">
        <v>206</v>
      </c>
      <c r="C115" s="46" t="s">
        <v>207</v>
      </c>
      <c r="D115" s="47" t="s">
        <v>208</v>
      </c>
      <c r="E115" s="62">
        <v>0</v>
      </c>
      <c r="F115" s="62">
        <v>0</v>
      </c>
      <c r="G115" s="62">
        <v>0</v>
      </c>
      <c r="H115" s="63">
        <f>SUM(E115:G115)</f>
        <v>0</v>
      </c>
      <c r="I115" s="44"/>
    </row>
    <row r="116" spans="1:9" ht="27.4" customHeight="1">
      <c r="B116" s="45" t="s">
        <v>209</v>
      </c>
      <c r="C116" s="91" t="s">
        <v>210</v>
      </c>
      <c r="D116" s="92"/>
      <c r="E116" s="93">
        <f>E122-E123</f>
        <v>0</v>
      </c>
      <c r="F116" s="93">
        <f>F122-F123</f>
        <v>0</v>
      </c>
      <c r="G116" s="93">
        <f>G122-G123</f>
        <v>0</v>
      </c>
      <c r="H116" s="94">
        <f>H122-H123</f>
        <v>0</v>
      </c>
      <c r="I116" s="44"/>
    </row>
    <row r="117" spans="1:9" ht="11.25" customHeight="1">
      <c r="B117" s="72"/>
      <c r="C117" s="73"/>
      <c r="D117" s="73"/>
      <c r="E117" s="73"/>
      <c r="F117" s="73"/>
      <c r="G117" s="73"/>
      <c r="H117" s="95" t="s">
        <v>211</v>
      </c>
    </row>
    <row r="118" spans="1:9" ht="12" customHeight="1">
      <c r="A118" s="82"/>
      <c r="B118" s="83"/>
      <c r="C118" s="21" t="s">
        <v>42</v>
      </c>
      <c r="D118" s="156" t="s">
        <v>43</v>
      </c>
      <c r="E118" s="22" t="s">
        <v>44</v>
      </c>
      <c r="F118" s="22" t="s">
        <v>45</v>
      </c>
      <c r="G118" s="23" t="s">
        <v>46</v>
      </c>
      <c r="H118" s="24"/>
    </row>
    <row r="119" spans="1:9" ht="12" customHeight="1">
      <c r="A119" s="82"/>
      <c r="B119" s="26" t="s">
        <v>48</v>
      </c>
      <c r="C119" s="26" t="s">
        <v>49</v>
      </c>
      <c r="D119" s="157"/>
      <c r="E119" s="27" t="s">
        <v>50</v>
      </c>
      <c r="F119" s="27" t="s">
        <v>51</v>
      </c>
      <c r="G119" s="28" t="s">
        <v>52</v>
      </c>
      <c r="H119" s="29" t="s">
        <v>53</v>
      </c>
    </row>
    <row r="120" spans="1:9" ht="12" customHeight="1">
      <c r="A120" s="82"/>
      <c r="B120" s="84"/>
      <c r="C120" s="31" t="s">
        <v>56</v>
      </c>
      <c r="D120" s="158"/>
      <c r="E120" s="32" t="s">
        <v>57</v>
      </c>
      <c r="F120" s="32" t="s">
        <v>58</v>
      </c>
      <c r="G120" s="33" t="s">
        <v>59</v>
      </c>
      <c r="H120" s="34"/>
    </row>
    <row r="121" spans="1:9" ht="12" customHeight="1">
      <c r="B121" s="35">
        <v>1</v>
      </c>
      <c r="C121" s="36">
        <v>2</v>
      </c>
      <c r="D121" s="36">
        <v>3</v>
      </c>
      <c r="E121" s="36">
        <v>4</v>
      </c>
      <c r="F121" s="36">
        <v>5</v>
      </c>
      <c r="G121" s="37" t="s">
        <v>62</v>
      </c>
      <c r="H121" s="38" t="s">
        <v>63</v>
      </c>
    </row>
    <row r="122" spans="1:9" ht="22.5" customHeight="1">
      <c r="B122" s="96" t="s">
        <v>212</v>
      </c>
      <c r="C122" s="40" t="s">
        <v>213</v>
      </c>
      <c r="D122" s="41" t="s">
        <v>214</v>
      </c>
      <c r="E122" s="97">
        <v>0</v>
      </c>
      <c r="F122" s="97">
        <v>0</v>
      </c>
      <c r="G122" s="97">
        <v>0</v>
      </c>
      <c r="H122" s="98">
        <f>SUM(E122:G122)</f>
        <v>0</v>
      </c>
      <c r="I122" s="44"/>
    </row>
    <row r="123" spans="1:9" ht="13.35" customHeight="1">
      <c r="B123" s="88" t="s">
        <v>215</v>
      </c>
      <c r="C123" s="46" t="s">
        <v>216</v>
      </c>
      <c r="D123" s="47" t="s">
        <v>217</v>
      </c>
      <c r="E123" s="62">
        <v>0</v>
      </c>
      <c r="F123" s="62">
        <v>0</v>
      </c>
      <c r="G123" s="62">
        <v>0</v>
      </c>
      <c r="H123" s="63">
        <f>SUM(E123:G123)</f>
        <v>0</v>
      </c>
      <c r="I123" s="44"/>
    </row>
    <row r="124" spans="1:9" ht="12" customHeight="1">
      <c r="B124" s="45" t="s">
        <v>218</v>
      </c>
      <c r="C124" s="46" t="s">
        <v>219</v>
      </c>
      <c r="D124" s="47"/>
      <c r="E124" s="48">
        <f>E125-E126</f>
        <v>0</v>
      </c>
      <c r="F124" s="48">
        <f>F125-F126</f>
        <v>0</v>
      </c>
      <c r="G124" s="48">
        <f>G125-G126</f>
        <v>0</v>
      </c>
      <c r="H124" s="49">
        <f>H125-H126</f>
        <v>0</v>
      </c>
      <c r="I124" s="44"/>
    </row>
    <row r="125" spans="1:9" ht="22.5" customHeight="1">
      <c r="B125" s="88" t="s">
        <v>220</v>
      </c>
      <c r="C125" s="46" t="s">
        <v>221</v>
      </c>
      <c r="D125" s="47" t="s">
        <v>217</v>
      </c>
      <c r="E125" s="62">
        <v>0</v>
      </c>
      <c r="F125" s="62">
        <v>0</v>
      </c>
      <c r="G125" s="62">
        <v>0</v>
      </c>
      <c r="H125" s="63">
        <f>SUM(E125:G125)</f>
        <v>0</v>
      </c>
      <c r="I125" s="44"/>
    </row>
    <row r="126" spans="1:9" ht="11.25" customHeight="1">
      <c r="B126" s="88" t="s">
        <v>215</v>
      </c>
      <c r="C126" s="46" t="s">
        <v>222</v>
      </c>
      <c r="D126" s="47" t="s">
        <v>217</v>
      </c>
      <c r="E126" s="62">
        <v>0</v>
      </c>
      <c r="F126" s="62">
        <v>0</v>
      </c>
      <c r="G126" s="62">
        <v>0</v>
      </c>
      <c r="H126" s="63">
        <f>SUM(E126:G126)</f>
        <v>0</v>
      </c>
      <c r="I126" s="44"/>
    </row>
    <row r="127" spans="1:9" ht="15" customHeight="1">
      <c r="B127" s="45" t="s">
        <v>223</v>
      </c>
      <c r="C127" s="46" t="s">
        <v>224</v>
      </c>
      <c r="D127" s="47" t="s">
        <v>217</v>
      </c>
      <c r="E127" s="62">
        <v>0</v>
      </c>
      <c r="F127" s="62">
        <v>0</v>
      </c>
      <c r="G127" s="62">
        <v>0</v>
      </c>
      <c r="H127" s="63">
        <f>SUM(E127:G127)</f>
        <v>0</v>
      </c>
      <c r="I127" s="44"/>
    </row>
    <row r="128" spans="1:9" ht="27.4" customHeight="1">
      <c r="B128" s="99" t="s">
        <v>225</v>
      </c>
      <c r="C128" s="46" t="s">
        <v>226</v>
      </c>
      <c r="D128" s="47"/>
      <c r="E128" s="86">
        <f>E129-E153</f>
        <v>0</v>
      </c>
      <c r="F128" s="86">
        <f>F129-F153</f>
        <v>0</v>
      </c>
      <c r="G128" s="86">
        <f>G129-G153</f>
        <v>0</v>
      </c>
      <c r="H128" s="87">
        <f>H129-H153</f>
        <v>0</v>
      </c>
      <c r="I128" s="44"/>
    </row>
    <row r="129" spans="2:9" ht="24.4" customHeight="1">
      <c r="B129" s="100" t="s">
        <v>227</v>
      </c>
      <c r="C129" s="46" t="s">
        <v>228</v>
      </c>
      <c r="D129" s="47"/>
      <c r="E129" s="79">
        <f>E130+E133+E136+E139+E142+E145</f>
        <v>0</v>
      </c>
      <c r="F129" s="79">
        <f>F130+F133+F136+F139+F142+F145</f>
        <v>0</v>
      </c>
      <c r="G129" s="79">
        <f>G130+G133+G136+G139+G142+G145</f>
        <v>0</v>
      </c>
      <c r="H129" s="80">
        <f>H130+H133+H136+H139+H142+H145</f>
        <v>0</v>
      </c>
      <c r="I129" s="44"/>
    </row>
    <row r="130" spans="2:9" ht="15" customHeight="1">
      <c r="B130" s="45" t="s">
        <v>229</v>
      </c>
      <c r="C130" s="46" t="s">
        <v>230</v>
      </c>
      <c r="D130" s="47"/>
      <c r="E130" s="48">
        <f>E131-E132</f>
        <v>0</v>
      </c>
      <c r="F130" s="48">
        <f>F131-F132</f>
        <v>0</v>
      </c>
      <c r="G130" s="48">
        <f>G131-G132</f>
        <v>0</v>
      </c>
      <c r="H130" s="49">
        <f>H131-H132</f>
        <v>0</v>
      </c>
      <c r="I130" s="44"/>
    </row>
    <row r="131" spans="2:9" ht="22.5" customHeight="1">
      <c r="B131" s="88" t="s">
        <v>231</v>
      </c>
      <c r="C131" s="46" t="s">
        <v>232</v>
      </c>
      <c r="D131" s="47" t="s">
        <v>233</v>
      </c>
      <c r="E131" s="62">
        <v>0</v>
      </c>
      <c r="F131" s="62">
        <v>0</v>
      </c>
      <c r="G131" s="62">
        <v>0</v>
      </c>
      <c r="H131" s="63">
        <f>SUM(E131:G131)</f>
        <v>0</v>
      </c>
      <c r="I131" s="44"/>
    </row>
    <row r="132" spans="2:9" ht="13.35" customHeight="1">
      <c r="B132" s="88" t="s">
        <v>234</v>
      </c>
      <c r="C132" s="46" t="s">
        <v>235</v>
      </c>
      <c r="D132" s="47" t="s">
        <v>236</v>
      </c>
      <c r="E132" s="62">
        <v>0</v>
      </c>
      <c r="F132" s="62">
        <v>0</v>
      </c>
      <c r="G132" s="62">
        <v>0</v>
      </c>
      <c r="H132" s="63">
        <f>SUM(E132:G132)</f>
        <v>0</v>
      </c>
      <c r="I132" s="44"/>
    </row>
    <row r="133" spans="2:9" ht="15" customHeight="1">
      <c r="B133" s="45" t="s">
        <v>237</v>
      </c>
      <c r="C133" s="46" t="s">
        <v>193</v>
      </c>
      <c r="D133" s="47"/>
      <c r="E133" s="48">
        <f>E134-E135</f>
        <v>0</v>
      </c>
      <c r="F133" s="48">
        <f>F134-F135</f>
        <v>0</v>
      </c>
      <c r="G133" s="48">
        <f>G134-G135</f>
        <v>0</v>
      </c>
      <c r="H133" s="49">
        <f>H134-H135</f>
        <v>0</v>
      </c>
      <c r="I133" s="44"/>
    </row>
    <row r="134" spans="2:9" ht="33.75" customHeight="1">
      <c r="B134" s="88" t="s">
        <v>238</v>
      </c>
      <c r="C134" s="46" t="s">
        <v>239</v>
      </c>
      <c r="D134" s="47" t="s">
        <v>240</v>
      </c>
      <c r="E134" s="62">
        <v>0</v>
      </c>
      <c r="F134" s="62">
        <v>0</v>
      </c>
      <c r="G134" s="62">
        <v>0</v>
      </c>
      <c r="H134" s="63">
        <f>SUM(E134:G134)</f>
        <v>0</v>
      </c>
      <c r="I134" s="44"/>
    </row>
    <row r="135" spans="2:9" ht="24.4" customHeight="1">
      <c r="B135" s="88" t="s">
        <v>241</v>
      </c>
      <c r="C135" s="46" t="s">
        <v>242</v>
      </c>
      <c r="D135" s="47" t="s">
        <v>243</v>
      </c>
      <c r="E135" s="62">
        <v>0</v>
      </c>
      <c r="F135" s="62">
        <v>0</v>
      </c>
      <c r="G135" s="62">
        <v>0</v>
      </c>
      <c r="H135" s="63">
        <f>SUM(E135:G135)</f>
        <v>0</v>
      </c>
      <c r="I135" s="44"/>
    </row>
    <row r="136" spans="2:9" ht="15" customHeight="1">
      <c r="B136" s="45" t="s">
        <v>244</v>
      </c>
      <c r="C136" s="46" t="s">
        <v>245</v>
      </c>
      <c r="D136" s="47"/>
      <c r="E136" s="48">
        <f>E137-E138</f>
        <v>0</v>
      </c>
      <c r="F136" s="48">
        <f>F137-F138</f>
        <v>0</v>
      </c>
      <c r="G136" s="48">
        <f>G137-G138</f>
        <v>0</v>
      </c>
      <c r="H136" s="49">
        <f>H137-H138</f>
        <v>0</v>
      </c>
      <c r="I136" s="44"/>
    </row>
    <row r="137" spans="2:9" ht="22.5" customHeight="1">
      <c r="B137" s="88" t="s">
        <v>246</v>
      </c>
      <c r="C137" s="46" t="s">
        <v>247</v>
      </c>
      <c r="D137" s="47" t="s">
        <v>248</v>
      </c>
      <c r="E137" s="62">
        <v>0</v>
      </c>
      <c r="F137" s="62">
        <v>0</v>
      </c>
      <c r="G137" s="62">
        <v>0</v>
      </c>
      <c r="H137" s="63">
        <f>SUM(E137:G137)</f>
        <v>0</v>
      </c>
      <c r="I137" s="44"/>
    </row>
    <row r="138" spans="2:9" ht="13.35" customHeight="1">
      <c r="B138" s="88" t="s">
        <v>249</v>
      </c>
      <c r="C138" s="46" t="s">
        <v>250</v>
      </c>
      <c r="D138" s="47" t="s">
        <v>251</v>
      </c>
      <c r="E138" s="62">
        <v>0</v>
      </c>
      <c r="F138" s="62">
        <v>0</v>
      </c>
      <c r="G138" s="62">
        <v>0</v>
      </c>
      <c r="H138" s="63">
        <f>SUM(E138:G138)</f>
        <v>0</v>
      </c>
      <c r="I138" s="44"/>
    </row>
    <row r="139" spans="2:9" ht="15" customHeight="1">
      <c r="B139" s="45" t="s">
        <v>252</v>
      </c>
      <c r="C139" s="46" t="s">
        <v>253</v>
      </c>
      <c r="D139" s="47"/>
      <c r="E139" s="48">
        <f>E140-E141</f>
        <v>0</v>
      </c>
      <c r="F139" s="48">
        <f>F140-F141</f>
        <v>0</v>
      </c>
      <c r="G139" s="48">
        <f>G140-G141</f>
        <v>0</v>
      </c>
      <c r="H139" s="49">
        <f>H140-H141</f>
        <v>0</v>
      </c>
      <c r="I139" s="44"/>
    </row>
    <row r="140" spans="2:9" ht="24.4" customHeight="1">
      <c r="B140" s="88" t="s">
        <v>254</v>
      </c>
      <c r="C140" s="46" t="s">
        <v>255</v>
      </c>
      <c r="D140" s="47" t="s">
        <v>256</v>
      </c>
      <c r="E140" s="62">
        <v>0</v>
      </c>
      <c r="F140" s="62">
        <v>0</v>
      </c>
      <c r="G140" s="62">
        <v>0</v>
      </c>
      <c r="H140" s="63">
        <f>SUM(E140:G140)</f>
        <v>0</v>
      </c>
      <c r="I140" s="44"/>
    </row>
    <row r="141" spans="2:9" ht="13.35" customHeight="1">
      <c r="B141" s="88" t="s">
        <v>257</v>
      </c>
      <c r="C141" s="46" t="s">
        <v>258</v>
      </c>
      <c r="D141" s="47" t="s">
        <v>259</v>
      </c>
      <c r="E141" s="62">
        <v>0</v>
      </c>
      <c r="F141" s="62">
        <v>0</v>
      </c>
      <c r="G141" s="62">
        <v>0</v>
      </c>
      <c r="H141" s="63">
        <f>SUM(E141:G141)</f>
        <v>0</v>
      </c>
      <c r="I141" s="44"/>
    </row>
    <row r="142" spans="2:9" ht="15" customHeight="1">
      <c r="B142" s="45" t="s">
        <v>260</v>
      </c>
      <c r="C142" s="46" t="s">
        <v>261</v>
      </c>
      <c r="D142" s="47"/>
      <c r="E142" s="48">
        <f>E143-E144</f>
        <v>0</v>
      </c>
      <c r="F142" s="48">
        <f>F143-F144</f>
        <v>0</v>
      </c>
      <c r="G142" s="48">
        <f>G143-G144</f>
        <v>0</v>
      </c>
      <c r="H142" s="49">
        <f>H143-H144</f>
        <v>0</v>
      </c>
      <c r="I142" s="44"/>
    </row>
    <row r="143" spans="2:9" ht="22.5" customHeight="1">
      <c r="B143" s="88" t="s">
        <v>262</v>
      </c>
      <c r="C143" s="46" t="s">
        <v>263</v>
      </c>
      <c r="D143" s="47" t="s">
        <v>264</v>
      </c>
      <c r="E143" s="62">
        <v>0</v>
      </c>
      <c r="F143" s="62">
        <v>0</v>
      </c>
      <c r="G143" s="62">
        <v>0</v>
      </c>
      <c r="H143" s="63">
        <f>SUM(E143:G143)</f>
        <v>0</v>
      </c>
      <c r="I143" s="44"/>
    </row>
    <row r="144" spans="2:9" ht="13.35" customHeight="1">
      <c r="B144" s="88" t="s">
        <v>265</v>
      </c>
      <c r="C144" s="46" t="s">
        <v>266</v>
      </c>
      <c r="D144" s="47" t="s">
        <v>267</v>
      </c>
      <c r="E144" s="62">
        <v>0</v>
      </c>
      <c r="F144" s="62">
        <v>0</v>
      </c>
      <c r="G144" s="62">
        <v>0</v>
      </c>
      <c r="H144" s="63">
        <f>SUM(E144:G144)</f>
        <v>0</v>
      </c>
      <c r="I144" s="44"/>
    </row>
    <row r="145" spans="2:11" ht="15" customHeight="1">
      <c r="B145" s="45" t="s">
        <v>268</v>
      </c>
      <c r="C145" s="46" t="s">
        <v>269</v>
      </c>
      <c r="D145" s="47"/>
      <c r="E145" s="48">
        <f>E146-E147</f>
        <v>0</v>
      </c>
      <c r="F145" s="48">
        <f>F146-F147</f>
        <v>0</v>
      </c>
      <c r="G145" s="48">
        <f>G146-G147</f>
        <v>0</v>
      </c>
      <c r="H145" s="49">
        <f>H146-H147</f>
        <v>0</v>
      </c>
      <c r="I145" s="44"/>
    </row>
    <row r="146" spans="2:11" ht="22.5" customHeight="1">
      <c r="B146" s="88" t="s">
        <v>270</v>
      </c>
      <c r="C146" s="46" t="s">
        <v>271</v>
      </c>
      <c r="D146" s="47" t="s">
        <v>272</v>
      </c>
      <c r="E146" s="62">
        <v>0</v>
      </c>
      <c r="F146" s="62">
        <v>0</v>
      </c>
      <c r="G146" s="62">
        <v>0</v>
      </c>
      <c r="H146" s="63">
        <f>SUM(E146:G146)</f>
        <v>0</v>
      </c>
      <c r="I146" s="44"/>
    </row>
    <row r="147" spans="2:11" ht="13.35" customHeight="1">
      <c r="B147" s="88" t="s">
        <v>273</v>
      </c>
      <c r="C147" s="91" t="s">
        <v>274</v>
      </c>
      <c r="D147" s="101" t="s">
        <v>275</v>
      </c>
      <c r="E147" s="70">
        <v>0</v>
      </c>
      <c r="F147" s="70">
        <v>0</v>
      </c>
      <c r="G147" s="70">
        <v>0</v>
      </c>
      <c r="H147" s="71">
        <f>SUM(E147:G147)</f>
        <v>0</v>
      </c>
      <c r="I147" s="44"/>
    </row>
    <row r="148" spans="2:11" ht="11.25" customHeight="1">
      <c r="B148" s="72"/>
      <c r="C148" s="73"/>
      <c r="D148" s="73"/>
      <c r="E148" s="73"/>
      <c r="F148" s="73"/>
      <c r="G148" s="73"/>
      <c r="H148" s="73" t="s">
        <v>276</v>
      </c>
    </row>
    <row r="149" spans="2:11" ht="9.9499999999999993" customHeight="1">
      <c r="B149" s="20"/>
      <c r="C149" s="21" t="s">
        <v>42</v>
      </c>
      <c r="D149" s="156" t="s">
        <v>43</v>
      </c>
      <c r="E149" s="22" t="s">
        <v>44</v>
      </c>
      <c r="F149" s="22" t="s">
        <v>45</v>
      </c>
      <c r="G149" s="23" t="s">
        <v>46</v>
      </c>
      <c r="H149" s="24"/>
    </row>
    <row r="150" spans="2:11" ht="12.2" customHeight="1">
      <c r="B150" s="25" t="s">
        <v>48</v>
      </c>
      <c r="C150" s="26" t="s">
        <v>49</v>
      </c>
      <c r="D150" s="157"/>
      <c r="E150" s="27" t="s">
        <v>50</v>
      </c>
      <c r="F150" s="27" t="s">
        <v>51</v>
      </c>
      <c r="G150" s="28" t="s">
        <v>52</v>
      </c>
      <c r="H150" s="29" t="s">
        <v>53</v>
      </c>
    </row>
    <row r="151" spans="2:11" ht="11.25" customHeight="1">
      <c r="B151" s="30"/>
      <c r="C151" s="31" t="s">
        <v>56</v>
      </c>
      <c r="D151" s="158"/>
      <c r="E151" s="32" t="s">
        <v>57</v>
      </c>
      <c r="F151" s="32" t="s">
        <v>58</v>
      </c>
      <c r="G151" s="33" t="s">
        <v>59</v>
      </c>
      <c r="H151" s="34"/>
    </row>
    <row r="152" spans="2:11" ht="12" customHeight="1">
      <c r="B152" s="35">
        <v>1</v>
      </c>
      <c r="C152" s="36">
        <v>2</v>
      </c>
      <c r="D152" s="36">
        <v>3</v>
      </c>
      <c r="E152" s="36">
        <v>4</v>
      </c>
      <c r="F152" s="36">
        <v>5</v>
      </c>
      <c r="G152" s="37" t="s">
        <v>62</v>
      </c>
      <c r="H152" s="38" t="s">
        <v>63</v>
      </c>
    </row>
    <row r="153" spans="2:11" ht="13.35" customHeight="1">
      <c r="B153" s="102" t="s">
        <v>277</v>
      </c>
      <c r="C153" s="40" t="s">
        <v>233</v>
      </c>
      <c r="D153" s="41"/>
      <c r="E153" s="42">
        <f>E154+E157+E160+E163+E164</f>
        <v>0</v>
      </c>
      <c r="F153" s="42">
        <f>F154+F157+F160+F163+F164</f>
        <v>0</v>
      </c>
      <c r="G153" s="42">
        <f>G154+G157+G160+G163+G164</f>
        <v>0</v>
      </c>
      <c r="H153" s="43">
        <f>H154+H157+H160+H163+H164</f>
        <v>0</v>
      </c>
      <c r="I153" s="44"/>
    </row>
    <row r="154" spans="2:11" ht="27.4" customHeight="1">
      <c r="B154" s="45" t="s">
        <v>278</v>
      </c>
      <c r="C154" s="46" t="s">
        <v>240</v>
      </c>
      <c r="D154" s="47"/>
      <c r="E154" s="48">
        <f>E155-E156</f>
        <v>0</v>
      </c>
      <c r="F154" s="48">
        <f>F155-F156</f>
        <v>0</v>
      </c>
      <c r="G154" s="48">
        <f>G155-G156</f>
        <v>0</v>
      </c>
      <c r="H154" s="49">
        <f>H155-H156</f>
        <v>0</v>
      </c>
      <c r="I154" s="44"/>
    </row>
    <row r="155" spans="2:11" ht="33.75" customHeight="1">
      <c r="B155" s="88" t="s">
        <v>279</v>
      </c>
      <c r="C155" s="46" t="s">
        <v>280</v>
      </c>
      <c r="D155" s="47" t="s">
        <v>281</v>
      </c>
      <c r="E155" s="62">
        <v>0</v>
      </c>
      <c r="F155" s="62">
        <v>0</v>
      </c>
      <c r="G155" s="62">
        <v>0</v>
      </c>
      <c r="H155" s="63">
        <f>SUM(E155:G155)</f>
        <v>0</v>
      </c>
      <c r="I155" s="44"/>
    </row>
    <row r="156" spans="2:11" ht="22.5" customHeight="1">
      <c r="B156" s="88" t="s">
        <v>282</v>
      </c>
      <c r="C156" s="46" t="s">
        <v>283</v>
      </c>
      <c r="D156" s="47" t="s">
        <v>284</v>
      </c>
      <c r="E156" s="62">
        <v>0</v>
      </c>
      <c r="F156" s="62">
        <v>0</v>
      </c>
      <c r="G156" s="62">
        <v>0</v>
      </c>
      <c r="H156" s="63">
        <f>SUM(E156:G156)</f>
        <v>0</v>
      </c>
      <c r="I156" s="44"/>
    </row>
    <row r="157" spans="2:11" ht="27.4" customHeight="1">
      <c r="B157" s="45" t="s">
        <v>285</v>
      </c>
      <c r="C157" s="46" t="s">
        <v>248</v>
      </c>
      <c r="D157" s="47"/>
      <c r="E157" s="48">
        <f>E158-E159</f>
        <v>0</v>
      </c>
      <c r="F157" s="48">
        <f>F158-F159</f>
        <v>0</v>
      </c>
      <c r="G157" s="48">
        <f>G158-G159</f>
        <v>0</v>
      </c>
      <c r="H157" s="49">
        <f>H158-H159</f>
        <v>0</v>
      </c>
      <c r="I157" s="44"/>
    </row>
    <row r="158" spans="2:11" ht="24.4" customHeight="1">
      <c r="B158" s="88" t="s">
        <v>286</v>
      </c>
      <c r="C158" s="46" t="s">
        <v>287</v>
      </c>
      <c r="D158" s="47" t="s">
        <v>288</v>
      </c>
      <c r="E158" s="62">
        <v>0</v>
      </c>
      <c r="F158" s="62">
        <v>0</v>
      </c>
      <c r="G158" s="62">
        <v>0</v>
      </c>
      <c r="H158" s="63">
        <f>SUM(E158:G158)</f>
        <v>0</v>
      </c>
      <c r="I158" s="103"/>
      <c r="J158" s="4"/>
      <c r="K158" s="4"/>
    </row>
    <row r="159" spans="2:11" ht="13.35" customHeight="1">
      <c r="B159" s="88" t="s">
        <v>289</v>
      </c>
      <c r="C159" s="46" t="s">
        <v>290</v>
      </c>
      <c r="D159" s="47" t="s">
        <v>291</v>
      </c>
      <c r="E159" s="62">
        <v>0</v>
      </c>
      <c r="F159" s="62">
        <v>0</v>
      </c>
      <c r="G159" s="62">
        <v>0</v>
      </c>
      <c r="H159" s="63">
        <f>SUM(E159:G159)</f>
        <v>0</v>
      </c>
      <c r="I159" s="103"/>
      <c r="J159" s="4"/>
      <c r="K159" s="4"/>
    </row>
    <row r="160" spans="2:11" ht="15" customHeight="1">
      <c r="B160" s="45" t="s">
        <v>292</v>
      </c>
      <c r="C160" s="46" t="s">
        <v>256</v>
      </c>
      <c r="D160" s="47"/>
      <c r="E160" s="48">
        <f>E161-E162</f>
        <v>0</v>
      </c>
      <c r="F160" s="48">
        <f>F161-F162</f>
        <v>0</v>
      </c>
      <c r="G160" s="48">
        <f>G161-G162</f>
        <v>0</v>
      </c>
      <c r="H160" s="49">
        <f>H161-H162</f>
        <v>0</v>
      </c>
      <c r="I160" s="103"/>
      <c r="J160" s="4"/>
      <c r="K160" s="4"/>
    </row>
    <row r="161" spans="2:11" ht="22.5" customHeight="1">
      <c r="B161" s="88" t="s">
        <v>293</v>
      </c>
      <c r="C161" s="46" t="s">
        <v>294</v>
      </c>
      <c r="D161" s="47" t="s">
        <v>295</v>
      </c>
      <c r="E161" s="62">
        <v>0</v>
      </c>
      <c r="F161" s="62">
        <v>0</v>
      </c>
      <c r="G161" s="62">
        <v>0</v>
      </c>
      <c r="H161" s="63">
        <f>SUM(E161:G161)</f>
        <v>0</v>
      </c>
      <c r="I161" s="44"/>
    </row>
    <row r="162" spans="2:11" ht="13.35" customHeight="1">
      <c r="B162" s="88" t="s">
        <v>296</v>
      </c>
      <c r="C162" s="46" t="s">
        <v>297</v>
      </c>
      <c r="D162" s="47" t="s">
        <v>298</v>
      </c>
      <c r="E162" s="62">
        <v>0</v>
      </c>
      <c r="F162" s="62">
        <v>0</v>
      </c>
      <c r="G162" s="62">
        <v>0</v>
      </c>
      <c r="H162" s="63">
        <f>SUM(E162:G162)</f>
        <v>0</v>
      </c>
      <c r="I162" s="44"/>
    </row>
    <row r="163" spans="2:11" ht="15" customHeight="1">
      <c r="B163" s="45" t="s">
        <v>299</v>
      </c>
      <c r="C163" s="46" t="s">
        <v>264</v>
      </c>
      <c r="D163" s="47" t="s">
        <v>217</v>
      </c>
      <c r="E163" s="62">
        <v>0</v>
      </c>
      <c r="F163" s="62">
        <v>0</v>
      </c>
      <c r="G163" s="62">
        <v>0</v>
      </c>
      <c r="H163" s="63">
        <f>SUM(E163:G163)</f>
        <v>0</v>
      </c>
      <c r="I163" s="44"/>
    </row>
    <row r="164" spans="2:11" ht="15" customHeight="1">
      <c r="B164" s="45" t="s">
        <v>300</v>
      </c>
      <c r="C164" s="91" t="s">
        <v>272</v>
      </c>
      <c r="D164" s="101" t="s">
        <v>217</v>
      </c>
      <c r="E164" s="70">
        <v>0</v>
      </c>
      <c r="F164" s="70">
        <v>0</v>
      </c>
      <c r="G164" s="70">
        <v>0</v>
      </c>
      <c r="H164" s="71">
        <f>SUM(E164:G164)</f>
        <v>0</v>
      </c>
      <c r="I164" s="104"/>
      <c r="J164" s="105"/>
      <c r="K164" s="105"/>
    </row>
    <row r="165" spans="2:11" ht="11.25" customHeight="1">
      <c r="B165" s="106"/>
      <c r="C165" s="107"/>
      <c r="D165" s="107"/>
      <c r="E165" s="108"/>
      <c r="F165" s="108"/>
      <c r="G165" s="108"/>
      <c r="H165" s="109"/>
      <c r="I165" s="105"/>
      <c r="K165" s="105"/>
    </row>
    <row r="166" spans="2:11" ht="19.5" customHeight="1">
      <c r="B166" s="110" t="s">
        <v>301</v>
      </c>
      <c r="C166" s="131" t="s">
        <v>302</v>
      </c>
      <c r="D166" s="131"/>
      <c r="E166" s="131"/>
      <c r="F166" s="112" t="s">
        <v>303</v>
      </c>
      <c r="G166" s="113"/>
      <c r="H166" s="111" t="s">
        <v>54</v>
      </c>
      <c r="J166" s="105"/>
      <c r="K166" s="105"/>
    </row>
    <row r="167" spans="2:11" ht="10.5" customHeight="1">
      <c r="B167" s="114" t="s">
        <v>304</v>
      </c>
      <c r="C167" s="132" t="s">
        <v>305</v>
      </c>
      <c r="D167" s="132"/>
      <c r="E167" s="132"/>
      <c r="G167" s="115" t="s">
        <v>306</v>
      </c>
      <c r="H167" s="13" t="s">
        <v>305</v>
      </c>
      <c r="J167" s="105"/>
      <c r="K167" s="105"/>
    </row>
    <row r="168" spans="2:11" ht="30" customHeight="1">
      <c r="B168" s="110"/>
      <c r="C168" s="110"/>
      <c r="D168" s="110"/>
      <c r="G168" s="110"/>
    </row>
    <row r="169" spans="2:11" ht="24.4" customHeight="1">
      <c r="B169" s="116" t="s">
        <v>307</v>
      </c>
      <c r="C169" s="152" t="s">
        <v>308</v>
      </c>
      <c r="D169" s="152"/>
      <c r="E169" s="152"/>
      <c r="F169" s="152"/>
      <c r="G169" s="152"/>
      <c r="H169" s="152"/>
    </row>
    <row r="170" spans="2:11" ht="9.75" customHeight="1">
      <c r="B170" s="105"/>
      <c r="C170" s="132" t="s">
        <v>309</v>
      </c>
      <c r="D170" s="132"/>
      <c r="E170" s="132"/>
      <c r="F170" s="132"/>
      <c r="G170" s="132"/>
      <c r="H170" s="132"/>
    </row>
    <row r="171" spans="2:11" ht="18.75" customHeight="1">
      <c r="B171" s="112" t="s">
        <v>310</v>
      </c>
      <c r="C171" s="131" t="s">
        <v>311</v>
      </c>
      <c r="D171" s="131"/>
      <c r="E171" s="131"/>
      <c r="F171" s="117"/>
      <c r="G171" s="131" t="s">
        <v>312</v>
      </c>
      <c r="H171" s="131"/>
      <c r="I171" s="114"/>
      <c r="J171" s="114"/>
    </row>
    <row r="172" spans="2:11" ht="15" customHeight="1">
      <c r="B172" s="112" t="s">
        <v>313</v>
      </c>
      <c r="C172" s="132" t="s">
        <v>314</v>
      </c>
      <c r="D172" s="132"/>
      <c r="E172" s="132"/>
      <c r="F172" s="115" t="s">
        <v>306</v>
      </c>
      <c r="G172" s="132" t="s">
        <v>305</v>
      </c>
      <c r="H172" s="132"/>
    </row>
    <row r="173" spans="2:11" ht="15" customHeight="1">
      <c r="B173" s="110" t="s">
        <v>315</v>
      </c>
      <c r="C173" s="131" t="s">
        <v>328</v>
      </c>
      <c r="D173" s="131"/>
      <c r="E173" s="131"/>
      <c r="F173" s="131" t="s">
        <v>329</v>
      </c>
      <c r="G173" s="131"/>
      <c r="H173" s="111" t="s">
        <v>330</v>
      </c>
    </row>
    <row r="174" spans="2:11" ht="15" customHeight="1">
      <c r="B174" s="114" t="s">
        <v>304</v>
      </c>
      <c r="C174" s="132" t="s">
        <v>314</v>
      </c>
      <c r="D174" s="132"/>
      <c r="E174" s="132"/>
      <c r="F174" s="132" t="s">
        <v>305</v>
      </c>
      <c r="G174" s="132"/>
      <c r="H174" s="115" t="s">
        <v>316</v>
      </c>
    </row>
    <row r="175" spans="2:11" ht="15" customHeight="1">
      <c r="B175" s="110"/>
      <c r="C175" s="110"/>
      <c r="D175" s="110"/>
      <c r="E175" s="105"/>
      <c r="F175" s="105"/>
      <c r="G175" s="110"/>
      <c r="H175" s="110"/>
    </row>
    <row r="176" spans="2:11" ht="14.25" customHeight="1">
      <c r="B176" s="118" t="s">
        <v>331</v>
      </c>
      <c r="C176" s="110"/>
      <c r="D176" s="110"/>
      <c r="E176" s="110"/>
      <c r="F176" s="119"/>
      <c r="G176" s="119"/>
      <c r="H176" s="119"/>
    </row>
    <row r="177" spans="2:9" ht="14.25" customHeight="1">
      <c r="B177" s="118"/>
      <c r="C177" s="110"/>
      <c r="D177" s="110"/>
      <c r="E177" s="110"/>
      <c r="F177" s="119"/>
      <c r="G177" s="119"/>
      <c r="H177" s="119"/>
    </row>
    <row r="178" spans="2:9" ht="13.5" hidden="1" customHeight="1">
      <c r="B178" s="120"/>
      <c r="C178" s="121"/>
      <c r="D178" s="121"/>
      <c r="E178" s="121"/>
      <c r="F178" s="121"/>
      <c r="G178" s="122"/>
      <c r="H178" s="122"/>
    </row>
    <row r="179" spans="2:9" ht="48.75" hidden="1" customHeight="1">
      <c r="B179" s="123"/>
      <c r="C179" s="146"/>
      <c r="D179" s="147"/>
      <c r="E179" s="147"/>
      <c r="F179" s="135" t="s">
        <v>317</v>
      </c>
      <c r="G179" s="136"/>
      <c r="H179" s="135"/>
      <c r="I179" s="124"/>
    </row>
    <row r="180" spans="2:9" ht="13.5" hidden="1" customHeight="1">
      <c r="C180" s="125"/>
      <c r="D180" s="125"/>
      <c r="E180" s="125"/>
      <c r="F180" s="125"/>
      <c r="G180" s="125"/>
      <c r="H180" s="125"/>
    </row>
    <row r="181" spans="2:9" ht="15.75" hidden="1" customHeight="1">
      <c r="B181" s="123"/>
      <c r="C181" s="144" t="s">
        <v>318</v>
      </c>
      <c r="D181" s="145"/>
      <c r="E181" s="145"/>
      <c r="F181" s="137"/>
      <c r="G181" s="138"/>
      <c r="H181" s="137"/>
      <c r="I181" s="124"/>
    </row>
    <row r="182" spans="2:9" ht="15" hidden="1" customHeight="1">
      <c r="B182" s="123"/>
      <c r="C182" s="139" t="s">
        <v>319</v>
      </c>
      <c r="D182" s="140"/>
      <c r="E182" s="140"/>
      <c r="F182" s="133"/>
      <c r="G182" s="134"/>
      <c r="H182" s="133"/>
      <c r="I182" s="124"/>
    </row>
    <row r="183" spans="2:9" ht="15" hidden="1" customHeight="1">
      <c r="B183" s="123"/>
      <c r="C183" s="139" t="s">
        <v>320</v>
      </c>
      <c r="D183" s="140"/>
      <c r="E183" s="140"/>
      <c r="F183" s="126"/>
      <c r="G183" s="127"/>
      <c r="H183" s="126"/>
      <c r="I183" s="124"/>
    </row>
    <row r="184" spans="2:9" ht="15" hidden="1" customHeight="1">
      <c r="B184" s="123"/>
      <c r="C184" s="139" t="s">
        <v>321</v>
      </c>
      <c r="D184" s="140"/>
      <c r="E184" s="140"/>
      <c r="F184" s="126"/>
      <c r="G184" s="127"/>
      <c r="H184" s="126"/>
      <c r="I184" s="124"/>
    </row>
    <row r="185" spans="2:9" ht="15" hidden="1" customHeight="1">
      <c r="B185" s="123"/>
      <c r="C185" s="139" t="s">
        <v>322</v>
      </c>
      <c r="D185" s="140"/>
      <c r="E185" s="140"/>
      <c r="F185" s="126"/>
      <c r="G185" s="127"/>
      <c r="H185" s="126"/>
      <c r="I185" s="124"/>
    </row>
    <row r="186" spans="2:9" ht="15" hidden="1" customHeight="1">
      <c r="B186" s="123"/>
      <c r="C186" s="139" t="s">
        <v>323</v>
      </c>
      <c r="D186" s="140"/>
      <c r="E186" s="140"/>
      <c r="F186" s="133"/>
      <c r="G186" s="134"/>
      <c r="H186" s="133"/>
      <c r="I186" s="124"/>
    </row>
    <row r="187" spans="2:9" ht="15" hidden="1" customHeight="1">
      <c r="B187" s="123"/>
      <c r="C187" s="139" t="s">
        <v>324</v>
      </c>
      <c r="D187" s="140"/>
      <c r="E187" s="140"/>
      <c r="F187" s="133"/>
      <c r="G187" s="134"/>
      <c r="H187" s="133"/>
      <c r="I187" s="124"/>
    </row>
    <row r="188" spans="2:9" ht="15" hidden="1" customHeight="1">
      <c r="B188" s="123"/>
      <c r="C188" s="139" t="s">
        <v>325</v>
      </c>
      <c r="D188" s="140"/>
      <c r="E188" s="140"/>
      <c r="F188" s="126"/>
      <c r="G188" s="127"/>
      <c r="H188" s="126"/>
      <c r="I188" s="124"/>
    </row>
    <row r="189" spans="2:9" ht="15.75" hidden="1" customHeight="1">
      <c r="B189" s="123"/>
      <c r="C189" s="141" t="s">
        <v>326</v>
      </c>
      <c r="D189" s="142"/>
      <c r="E189" s="142"/>
      <c r="F189" s="128"/>
      <c r="G189" s="129"/>
      <c r="H189" s="128"/>
      <c r="I189" s="124"/>
    </row>
    <row r="190" spans="2:9" ht="4.5" hidden="1" customHeight="1">
      <c r="C190" s="143"/>
      <c r="D190" s="143"/>
      <c r="E190" s="143"/>
      <c r="F190" s="130"/>
      <c r="G190" s="130"/>
      <c r="H190" s="130"/>
    </row>
  </sheetData>
  <mergeCells count="45">
    <mergeCell ref="B2:G2"/>
    <mergeCell ref="C166:E166"/>
    <mergeCell ref="C167:E167"/>
    <mergeCell ref="C169:H169"/>
    <mergeCell ref="C170:H170"/>
    <mergeCell ref="C5:F5"/>
    <mergeCell ref="C6:F6"/>
    <mergeCell ref="C7:F7"/>
    <mergeCell ref="C8:F9"/>
    <mergeCell ref="D118:D120"/>
    <mergeCell ref="D13:D15"/>
    <mergeCell ref="D149:D151"/>
    <mergeCell ref="D37:D39"/>
    <mergeCell ref="D4:E4"/>
    <mergeCell ref="D82:D84"/>
    <mergeCell ref="C171:E171"/>
    <mergeCell ref="C172:E172"/>
    <mergeCell ref="C173:E173"/>
    <mergeCell ref="C174:E174"/>
    <mergeCell ref="C179:E179"/>
    <mergeCell ref="C181:E181"/>
    <mergeCell ref="C182:E182"/>
    <mergeCell ref="C183:E183"/>
    <mergeCell ref="C184:E184"/>
    <mergeCell ref="C185:E185"/>
    <mergeCell ref="C186:E186"/>
    <mergeCell ref="C187:E187"/>
    <mergeCell ref="C188:E188"/>
    <mergeCell ref="C189:E189"/>
    <mergeCell ref="C190:E190"/>
    <mergeCell ref="F188:H188"/>
    <mergeCell ref="F189:H189"/>
    <mergeCell ref="F190:H190"/>
    <mergeCell ref="G171:H171"/>
    <mergeCell ref="G172:H172"/>
    <mergeCell ref="F183:H183"/>
    <mergeCell ref="F184:H184"/>
    <mergeCell ref="F185:H185"/>
    <mergeCell ref="F186:H186"/>
    <mergeCell ref="F187:H187"/>
    <mergeCell ref="F173:G173"/>
    <mergeCell ref="F174:G174"/>
    <mergeCell ref="F179:H179"/>
    <mergeCell ref="F181:H181"/>
    <mergeCell ref="F182:H182"/>
  </mergeCells>
  <pageMargins left="0.39370077999999997" right="0.31496062000000002" top="0.78740157" bottom="0.39370077999999997" header="0.19685038999999999" footer="0.19685038999999999"/>
  <pageSetup paperSize="9" scale="98" orientation="landscape" blackAndWhite="1"/>
  <headerFooter alignWithMargins="0"/>
  <rowBreaks count="5" manualBreakCount="5">
    <brk id="35" max="16383" man="1"/>
    <brk id="80" max="16383" man="1"/>
    <brk id="116" max="16383" man="1"/>
    <brk id="147" max="16383" man="1"/>
    <brk id="177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user</cp:lastModifiedBy>
  <dcterms:created xsi:type="dcterms:W3CDTF">2026-02-02T14:02:03Z</dcterms:created>
  <dcterms:modified xsi:type="dcterms:W3CDTF">2026-02-05T07:18:39Z</dcterms:modified>
</cp:coreProperties>
</file>